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5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2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<sst xmlns="http://schemas.openxmlformats.org/spreadsheetml/2006/main" count="39" uniqueCount="27">
  <si>
    <t xml:space="preserve"> Instituto de Promoção e de Assistência à  Saúde de Servidores do Estado de Sergipe</t>
  </si>
  <si>
    <t xml:space="preserve">RELATÓRIO DE QUITAÇÃO DA FOLHA DE PAGAMENTO – EXERCÍCIO 2023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</si>
  <si>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</si>
  <si>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</si>
  <si>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</si>
  <si>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</si>
  <si>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</si>
  <si>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</si>
  <si>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</si>
  <si>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</si>
  <si>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</si>
  <si>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</si>
  <si>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</si>
  <si>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</si>
  <si>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</si>
  <si>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</si>
  <si>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</si>
  <si>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</si>
  <si>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</si>
  <si>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</si>
  <si>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</si>
  <si>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</si>
  <si>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</si>
  <si>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</si>
  <si>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13º</t>
  </si>
  <si>
    <t xml:space="preserve">OBS: Servidores com vínculo efetivos e comissionados recebem conforme calendário do Estado.</t>
  </si>
  <si>
    <t xml:space="preserve">Atualizado em: Dezembro de 2023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</si>
</sst>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dd/mm/yy"/>
    <numFmt numFmtId="167" formatCode="[$R$-416]\ #,##0.00;\-[$R$-416]\ #,##0.00"/>
    <numFmt numFmtId="168" formatCode="_-&quot;R$ &quot;* #,##0.00_-;&quot;-R$ &quot;* #,##0.00_-;_-&quot;R$ &quot;* \-??_-;_-@_-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0" xfId="17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" xfId="17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1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688320</xdr:colOff>
      <xdr:row>1</xdr:row>
      <xdr:rowOff>45000</xdr:rowOff>
    </xdr:from>
    <xdr:to>
      <xdr:col>2</xdr:col>
      <xdr:colOff>403560</xdr:colOff>
      <xdr:row>2</xdr:row>
      <xdr:rowOff>27000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688320" y="206640"/>
          <a:ext cx="1295640" cy="575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2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G17" activeCellId="0" sqref="G17"/>
    </sheetView>
  </sheetViews>
  <sheetFormatPr defaultColWidth="11.9921875" defaultRowHeight="12.75" zeroHeight="false" outlineLevelRow="0" outlineLevelCol="0"/>
  <cols>
    <col collapsed="false" customWidth="true" hidden="false" outlineLevel="0" max="1" min="1" style="0" width="10.42"/>
    <col collapsed="false" customWidth="true" hidden="false" outlineLevel="0" max="4" min="4" style="0" width="16.41"/>
    <col collapsed="false" customWidth="true" hidden="false" outlineLevel="0" max="5" min="5" style="0" width="15.71"/>
    <col collapsed="false" customWidth="true" hidden="false" outlineLevel="0" max="6" min="6" style="0" width="15.15"/>
    <col collapsed="false" customWidth="true" hidden="false" outlineLevel="0" max="7" min="7" style="0" width="14.28"/>
    <col collapsed="false" customWidth="true" hidden="false" outlineLevel="0" max="8" min="8" style="1" width="24.15"/>
    <col collapsed="false" customWidth="true" hidden="false" outlineLevel="0" max="9" min="9" style="0" width="14.01"/>
  </cols>
  <sheetData>
    <row r="2" customFormat="false" ht="46.7" hidden="false" customHeight="true" outlineLevel="0" collapsed="false">
      <c r="D2" s="2" t="s">
        <v>0</v>
      </c>
      <c r="E2" s="2"/>
      <c r="F2" s="2"/>
      <c r="G2" s="2"/>
      <c r="H2" s="2"/>
    </row>
    <row r="4" customFormat="false" ht="15.7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</row>
    <row r="5" customFormat="false" ht="38.25" hidden="false" customHeight="false" outlineLevel="0" collapsed="false">
      <c r="A5" s="4" t="s">
        <v>2</v>
      </c>
      <c r="B5" s="5" t="s">
        <v>3</v>
      </c>
      <c r="C5" s="4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4" t="s">
        <v>10</v>
      </c>
    </row>
    <row r="6" customFormat="false" ht="12.95" hidden="false" customHeight="false" outlineLevel="0" collapsed="false">
      <c r="A6" s="6" t="s">
        <v>11</v>
      </c>
      <c r="B6" s="6" t="s">
        <v>12</v>
      </c>
      <c r="C6" s="6" t="n">
        <v>152041</v>
      </c>
      <c r="D6" s="7" t="n">
        <f aca="false">133927.18+1133920.84</f>
        <v>1267848.02</v>
      </c>
      <c r="E6" s="8" t="n">
        <f aca="false">D6-G6-H6</f>
        <v>954480.55</v>
      </c>
      <c r="F6" s="8" t="n">
        <v>0</v>
      </c>
      <c r="G6" s="9" t="n">
        <f aca="false">4532.24+308481.44</f>
        <v>313013.68</v>
      </c>
      <c r="H6" s="7" t="n">
        <v>353.79</v>
      </c>
      <c r="I6" s="10" t="n">
        <v>44957</v>
      </c>
    </row>
    <row r="7" customFormat="false" ht="12.95" hidden="false" customHeight="false" outlineLevel="0" collapsed="false">
      <c r="A7" s="6" t="s">
        <v>13</v>
      </c>
      <c r="B7" s="6" t="s">
        <v>12</v>
      </c>
      <c r="C7" s="6" t="n">
        <v>152041</v>
      </c>
      <c r="D7" s="9" t="n">
        <f aca="false">1147294.21+58809.47+20813.33</f>
        <v>1226917.01</v>
      </c>
      <c r="E7" s="8" t="n">
        <f aca="false">D7-G7-H7</f>
        <v>914027.69</v>
      </c>
      <c r="F7" s="8" t="n">
        <v>0</v>
      </c>
      <c r="G7" s="9" t="n">
        <f aca="false">309072.13+303.25</f>
        <v>309375.38</v>
      </c>
      <c r="H7" s="9" t="n">
        <f aca="false">1834.09+1679.85</f>
        <v>3513.94</v>
      </c>
      <c r="I7" s="10" t="n">
        <v>44985</v>
      </c>
    </row>
    <row r="8" customFormat="false" ht="12.8" hidden="false" customHeight="false" outlineLevel="0" collapsed="false">
      <c r="A8" s="11" t="s">
        <v>14</v>
      </c>
      <c r="B8" s="11" t="s">
        <v>12</v>
      </c>
      <c r="C8" s="6" t="n">
        <v>152041</v>
      </c>
      <c r="D8" s="12" t="n">
        <v>1160659.5</v>
      </c>
      <c r="E8" s="8" t="n">
        <f aca="false">D8-G8-H8</f>
        <v>829242.52</v>
      </c>
      <c r="F8" s="13" t="n">
        <v>0</v>
      </c>
      <c r="G8" s="12" t="n">
        <v>310489.56</v>
      </c>
      <c r="H8" s="12" t="n">
        <v>20927.42</v>
      </c>
      <c r="I8" s="14" t="n">
        <v>45016</v>
      </c>
    </row>
    <row r="9" customFormat="false" ht="12.8" hidden="false" customHeight="false" outlineLevel="0" collapsed="false">
      <c r="A9" s="6" t="s">
        <v>15</v>
      </c>
      <c r="B9" s="11" t="s">
        <v>12</v>
      </c>
      <c r="C9" s="11" t="n">
        <v>152041</v>
      </c>
      <c r="D9" s="13" t="n">
        <v>1150107.54</v>
      </c>
      <c r="E9" s="8" t="n">
        <f aca="false">D9-G9-H9</f>
        <v>836222.36</v>
      </c>
      <c r="F9" s="13" t="n">
        <v>0</v>
      </c>
      <c r="G9" s="12" t="n">
        <v>311651.09</v>
      </c>
      <c r="H9" s="13" t="n">
        <v>2234.09</v>
      </c>
      <c r="I9" s="10" t="n">
        <v>45044</v>
      </c>
    </row>
    <row r="10" customFormat="false" ht="12.8" hidden="false" customHeight="false" outlineLevel="0" collapsed="false">
      <c r="A10" s="6" t="s">
        <v>16</v>
      </c>
      <c r="B10" s="11" t="s">
        <v>12</v>
      </c>
      <c r="C10" s="11" t="n">
        <v>152041</v>
      </c>
      <c r="D10" s="13" t="n">
        <v>1194122.66</v>
      </c>
      <c r="E10" s="8" t="n">
        <v>867332.87</v>
      </c>
      <c r="F10" s="13" t="n">
        <v>0</v>
      </c>
      <c r="G10" s="13" t="n">
        <v>324480.32</v>
      </c>
      <c r="H10" s="13" t="n">
        <v>2309.47</v>
      </c>
      <c r="I10" s="10" t="n">
        <v>45077</v>
      </c>
    </row>
    <row r="11" customFormat="false" ht="12.8" hidden="false" customHeight="false" outlineLevel="0" collapsed="false">
      <c r="A11" s="6" t="s">
        <v>17</v>
      </c>
      <c r="B11" s="11" t="s">
        <v>12</v>
      </c>
      <c r="C11" s="11" t="n">
        <v>152041</v>
      </c>
      <c r="D11" s="15" t="n">
        <v>1210830.16</v>
      </c>
      <c r="E11" s="8" t="n">
        <v>878869.56</v>
      </c>
      <c r="F11" s="13" t="n">
        <v>0</v>
      </c>
      <c r="G11" s="15" t="n">
        <v>329880.66</v>
      </c>
      <c r="H11" s="15" t="n">
        <v>2079.94</v>
      </c>
      <c r="I11" s="10" t="n">
        <v>45130</v>
      </c>
    </row>
    <row r="12" customFormat="false" ht="12.8" hidden="false" customHeight="false" outlineLevel="0" collapsed="false">
      <c r="A12" s="6" t="s">
        <v>18</v>
      </c>
      <c r="B12" s="11" t="s">
        <v>12</v>
      </c>
      <c r="C12" s="11" t="n">
        <v>152041</v>
      </c>
      <c r="D12" s="15" t="n">
        <v>1191971.54</v>
      </c>
      <c r="E12" s="8" t="n">
        <v>838974.69</v>
      </c>
      <c r="F12" s="13" t="n">
        <v>0</v>
      </c>
      <c r="G12" s="15" t="n">
        <v>350916.91</v>
      </c>
      <c r="H12" s="15" t="n">
        <v>2079.94</v>
      </c>
      <c r="I12" s="10" t="n">
        <v>45138</v>
      </c>
    </row>
    <row r="13" customFormat="false" ht="12.95" hidden="false" customHeight="false" outlineLevel="0" collapsed="false">
      <c r="A13" s="6" t="s">
        <v>19</v>
      </c>
      <c r="B13" s="11" t="s">
        <v>12</v>
      </c>
      <c r="C13" s="11" t="n">
        <v>152041</v>
      </c>
      <c r="D13" s="15" t="n">
        <v>1203513.95</v>
      </c>
      <c r="E13" s="8" t="n">
        <v>844085.45</v>
      </c>
      <c r="F13" s="15" t="n">
        <v>0</v>
      </c>
      <c r="G13" s="15" t="n">
        <v>357348.51</v>
      </c>
      <c r="H13" s="15" t="n">
        <v>2079.94</v>
      </c>
      <c r="I13" s="16" t="n">
        <v>45169</v>
      </c>
    </row>
    <row r="14" customFormat="false" ht="12.8" hidden="false" customHeight="false" outlineLevel="0" collapsed="false">
      <c r="A14" s="6" t="s">
        <v>20</v>
      </c>
      <c r="B14" s="11" t="s">
        <v>12</v>
      </c>
      <c r="C14" s="11" t="n">
        <v>152041</v>
      </c>
      <c r="D14" s="17" t="n">
        <v>1173810.35</v>
      </c>
      <c r="E14" s="8" t="n">
        <v>822855.46</v>
      </c>
      <c r="F14" s="15" t="n">
        <v>0</v>
      </c>
      <c r="G14" s="15" t="n">
        <v>347890.33</v>
      </c>
      <c r="H14" s="15" t="n">
        <v>3064.56</v>
      </c>
      <c r="I14" s="10" t="n">
        <v>45198</v>
      </c>
    </row>
    <row r="15" customFormat="false" ht="12.8" hidden="false" customHeight="false" outlineLevel="0" collapsed="false">
      <c r="A15" s="6" t="s">
        <v>21</v>
      </c>
      <c r="B15" s="11" t="s">
        <v>12</v>
      </c>
      <c r="C15" s="11" t="n">
        <v>152041</v>
      </c>
      <c r="D15" s="18" t="n">
        <v>1133020.54</v>
      </c>
      <c r="E15" s="8" t="n">
        <f aca="false">801876.68</f>
        <v>801876.68</v>
      </c>
      <c r="F15" s="15" t="n">
        <v>0</v>
      </c>
      <c r="G15" s="15" t="n">
        <v>329263.92</v>
      </c>
      <c r="H15" s="15" t="n">
        <v>1879.94</v>
      </c>
      <c r="I15" s="10" t="n">
        <v>45230</v>
      </c>
    </row>
    <row r="16" customFormat="false" ht="12.8" hidden="false" customHeight="false" outlineLevel="0" collapsed="false">
      <c r="A16" s="6" t="s">
        <v>22</v>
      </c>
      <c r="B16" s="11" t="s">
        <v>12</v>
      </c>
      <c r="C16" s="11" t="n">
        <v>152041</v>
      </c>
      <c r="D16" s="18" t="n">
        <v>1130028.95</v>
      </c>
      <c r="E16" s="8" t="n">
        <v>790456.87</v>
      </c>
      <c r="F16" s="15" t="n">
        <v>0</v>
      </c>
      <c r="G16" s="8"/>
      <c r="H16" s="15"/>
      <c r="I16" s="10" t="n">
        <v>45260</v>
      </c>
    </row>
    <row r="17" customFormat="false" ht="12.75" hidden="false" customHeight="false" outlineLevel="0" collapsed="false">
      <c r="A17" s="6" t="s">
        <v>23</v>
      </c>
      <c r="B17" s="11" t="s">
        <v>12</v>
      </c>
      <c r="C17" s="11" t="n">
        <v>152041</v>
      </c>
      <c r="D17" s="19" t="n">
        <v>1122911.07</v>
      </c>
      <c r="E17" s="8" t="n">
        <v>777793.28</v>
      </c>
      <c r="F17" s="15" t="n">
        <v>0</v>
      </c>
      <c r="G17" s="15"/>
      <c r="H17" s="15"/>
      <c r="I17" s="10" t="n">
        <v>45282</v>
      </c>
    </row>
    <row r="18" customFormat="false" ht="12.75" hidden="false" customHeight="false" outlineLevel="0" collapsed="false">
      <c r="A18" s="6" t="s">
        <v>24</v>
      </c>
      <c r="B18" s="11" t="s">
        <v>12</v>
      </c>
      <c r="C18" s="11" t="n">
        <v>152041</v>
      </c>
      <c r="D18" s="20" t="n">
        <v>999996.1</v>
      </c>
      <c r="E18" s="8" t="n">
        <v>485003.51</v>
      </c>
      <c r="F18" s="15" t="n">
        <v>0</v>
      </c>
      <c r="G18" s="15"/>
      <c r="H18" s="15"/>
      <c r="I18" s="10" t="n">
        <v>45260</v>
      </c>
    </row>
    <row r="20" customFormat="false" ht="12.75" hidden="false" customHeight="false" outlineLevel="0" collapsed="false">
      <c r="A20" s="21" t="s">
        <v>25</v>
      </c>
      <c r="B20" s="21"/>
      <c r="C20" s="21"/>
      <c r="D20" s="21"/>
      <c r="E20" s="21"/>
      <c r="F20" s="21"/>
      <c r="G20" s="21"/>
      <c r="H20" s="21"/>
      <c r="I20" s="21"/>
    </row>
    <row r="22" customFormat="false" ht="12.75" hidden="false" customHeight="false" outlineLevel="0" collapsed="false">
      <c r="H22" s="1" t="s">
        <v>26</v>
      </c>
    </row>
  </sheetData>
  <mergeCells count="3">
    <mergeCell ref="D2:H2"/>
    <mergeCell ref="A4:I4"/>
    <mergeCell ref="A20:I20"/>
  </mergeCells>
  <printOptions headings="false" gridLines="false" gridLinesSet="true" horizontalCentered="false" verticalCentered="false"/>
  <pageMargins left="0.652777777777778" right="0.634027777777778" top="1.05277777777778" bottom="0.7875" header="0.78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>Mônica Santos Teles</dc:creator>
  <dc:description/>
  <dc:language>pt-BR</dc:language>
  <cp:lastModifiedBy/>
  <cp:lastPrinted>2019-11-12T11:45:34Z</cp:lastPrinted>
  <dcterms:modified xsi:type="dcterms:W3CDTF">2024-01-03T07:42:32Z</dcterms:modified>
  <cp:revision>138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