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tação 2025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<sst xmlns="http://schemas.openxmlformats.org/spreadsheetml/2006/main" count="39" uniqueCount="27">
  <si>
    <t xml:space="preserve"> Instituto de Promoção e de Assistência à  Saúde de Servidores do Estado de Sergipe</t>
  </si>
  <si>
    <t xml:space="preserve">RELATÓRIO DE QUITAÇÃO DA FOLHA DE PAGAMENTO – EXERCÍCIO 2025</t>
  </si>
  <si>
    <t xml:space="preserve">Mês de Referência</t>
  </si>
  <si>
    <t xml:space="preserve">Tipo Folha</t>
  </si>
  <si>
    <t xml:space="preserve">Unidade Gestora</t>
  </si>
  <si>
    <t xml:space="preserve">Valor Bruto</t>
  </si>
  <si>
    <t xml:space="preserve">Valor Líquido</t>
  </si>
  <si>
    <t xml:space="preserve">Adiantamentos</t>
  </si>
  <si>
    <t xml:space="preserve">Consignações</t>
  </si>
  <si>
    <t xml:space="preserve">Desconto Tesouro</t>
  </si>
  <si>
    <t xml:space="preserve">Data de Pagamento</t>
  </si>
  <si>
    <t xml:space="preserve">Janeiro</t>
  </si>
  <si>
    <t xml:space="preserve">Normal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</si>
  <si>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</si>
  <si>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</si>
  <si>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</si>
  <si>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</si>
  <si>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</si>
  <si>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</si>
  <si>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</si>
  <si>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</si>
  <si>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</si>
  <si>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</si>
  <si>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</si>
  <si>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13º</t>
  </si>
  <si>
    <t xml:space="preserve">OBS: Servidores com vínculo efetivos e comissionados recebem conforme calendário do Estado.</t>
  </si>
  <si>
    <t xml:space="preserve">Atualizado em: Janeiro de 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</si>
</sst>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_-&quot;R$ &quot;* #,##0.00_-;&quot;-R$ &quot;* #,##0.00_-;_-&quot;R$ &quot;* \-??_-;_-@_-"/>
    <numFmt numFmtId="167" formatCode="dd/mm/yyyy"/>
    <numFmt numFmtId="168" formatCode="[$R$-416]\ #,##0.00;\-[$R$-416]\ 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17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688320</xdr:colOff>
      <xdr:row>1</xdr:row>
      <xdr:rowOff>131760</xdr:rowOff>
    </xdr:from>
    <xdr:to>
      <xdr:col>2</xdr:col>
      <xdr:colOff>254160</xdr:colOff>
      <xdr:row>1</xdr:row>
      <xdr:rowOff>700560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688320" y="293400"/>
          <a:ext cx="1300320" cy="5688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I22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25" activeCellId="0" sqref="H25"/>
    </sheetView>
  </sheetViews>
  <sheetFormatPr defaultColWidth="12.03125" defaultRowHeight="12.75" zeroHeight="false" outlineLevelRow="0" outlineLevelCol="0"/>
  <cols>
    <col collapsed="false" customWidth="true" hidden="false" outlineLevel="0" max="1" min="1" style="1" width="12.57"/>
    <col collapsed="false" customWidth="true" hidden="false" outlineLevel="0" max="4" min="4" style="1" width="16.41"/>
    <col collapsed="false" customWidth="true" hidden="false" outlineLevel="0" max="5" min="5" style="1" width="15.71"/>
    <col collapsed="false" customWidth="true" hidden="false" outlineLevel="0" max="6" min="6" style="1" width="15.15"/>
    <col collapsed="false" customWidth="true" hidden="false" outlineLevel="0" max="7" min="7" style="1" width="14.28"/>
    <col collapsed="false" customWidth="true" hidden="false" outlineLevel="0" max="8" min="8" style="2" width="24.15"/>
    <col collapsed="false" customWidth="true" hidden="false" outlineLevel="0" max="9" min="9" style="1" width="16.41"/>
  </cols>
  <sheetData>
    <row r="2" customFormat="false" ht="60" hidden="false" customHeight="true" outlineLevel="0" collapsed="false">
      <c r="A2" s="3"/>
      <c r="B2" s="3"/>
      <c r="C2" s="3"/>
      <c r="D2" s="4" t="s">
        <v>0</v>
      </c>
      <c r="E2" s="4"/>
      <c r="F2" s="4"/>
      <c r="G2" s="4"/>
      <c r="H2" s="4"/>
    </row>
    <row r="4" customFormat="false" ht="15.75" hidden="false" customHeight="fals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</row>
    <row r="5" customFormat="false" ht="25.5" hidden="false" customHeight="false" outlineLevel="0" collapsed="false">
      <c r="A5" s="6" t="s">
        <v>2</v>
      </c>
      <c r="B5" s="7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6" t="s">
        <v>10</v>
      </c>
    </row>
    <row r="6" customFormat="false" ht="12.85" hidden="false" customHeight="false" outlineLevel="0" collapsed="false">
      <c r="A6" s="8" t="s">
        <v>11</v>
      </c>
      <c r="B6" s="8" t="s">
        <v>12</v>
      </c>
      <c r="C6" s="8" t="n">
        <v>152041</v>
      </c>
      <c r="D6" s="9" t="n">
        <v>1090338.24</v>
      </c>
      <c r="E6" s="10" t="n">
        <v>768308.76</v>
      </c>
      <c r="F6" s="11" t="n">
        <v>0</v>
      </c>
      <c r="G6" s="9" t="n">
        <v>321483.71</v>
      </c>
      <c r="H6" s="12" t="n">
        <v>545.77</v>
      </c>
      <c r="I6" s="13" t="n">
        <v>45688</v>
      </c>
    </row>
    <row r="7" customFormat="false" ht="12.85" hidden="false" customHeight="false" outlineLevel="0" collapsed="false">
      <c r="A7" s="8" t="s">
        <v>13</v>
      </c>
      <c r="B7" s="8" t="s">
        <v>12</v>
      </c>
      <c r="C7" s="8" t="n">
        <v>152041</v>
      </c>
      <c r="D7" s="9" t="n">
        <v>1059831.75</v>
      </c>
      <c r="E7" s="10" t="n">
        <v>750977.29</v>
      </c>
      <c r="F7" s="11" t="n">
        <v>0</v>
      </c>
      <c r="G7" s="9" t="n">
        <v>308854.46</v>
      </c>
      <c r="H7" s="12" t="n">
        <v>0</v>
      </c>
      <c r="I7" s="13" t="n">
        <v>45716</v>
      </c>
    </row>
    <row r="8" customFormat="false" ht="12.8" hidden="false" customHeight="false" outlineLevel="0" collapsed="false">
      <c r="A8" s="14" t="s">
        <v>14</v>
      </c>
      <c r="B8" s="14" t="s">
        <v>12</v>
      </c>
      <c r="C8" s="8" t="n">
        <v>152041</v>
      </c>
      <c r="D8" s="15" t="n">
        <v>1024729.17</v>
      </c>
      <c r="E8" s="10" t="n">
        <v>726556.86</v>
      </c>
      <c r="F8" s="11" t="n">
        <v>0</v>
      </c>
      <c r="G8" s="15" t="n">
        <v>295609.81</v>
      </c>
      <c r="H8" s="12" t="n">
        <v>2562.5</v>
      </c>
      <c r="I8" s="16" t="n">
        <v>45744</v>
      </c>
    </row>
    <row r="9" customFormat="false" ht="12.8" hidden="false" customHeight="false" outlineLevel="0" collapsed="false">
      <c r="A9" s="8" t="s">
        <v>15</v>
      </c>
      <c r="B9" s="14" t="s">
        <v>12</v>
      </c>
      <c r="C9" s="14" t="n">
        <v>152041</v>
      </c>
      <c r="D9" s="15" t="n">
        <v>1020034.75</v>
      </c>
      <c r="E9" s="10" t="n">
        <v>728868.74</v>
      </c>
      <c r="F9" s="11" t="n">
        <v>0</v>
      </c>
      <c r="G9" s="15" t="n">
        <v>291146.01</v>
      </c>
      <c r="H9" s="12" t="n">
        <v>20</v>
      </c>
      <c r="I9" s="13" t="n">
        <v>45777</v>
      </c>
    </row>
    <row r="10" customFormat="false" ht="12.8" hidden="false" customHeight="false" outlineLevel="0" collapsed="false">
      <c r="A10" s="8" t="s">
        <v>16</v>
      </c>
      <c r="B10" s="14" t="s">
        <v>12</v>
      </c>
      <c r="C10" s="14" t="n">
        <v>152041</v>
      </c>
      <c r="D10" s="15" t="n">
        <v>1032174.96</v>
      </c>
      <c r="E10" s="10" t="n">
        <v>741615.36</v>
      </c>
      <c r="F10" s="11" t="n">
        <v>0</v>
      </c>
      <c r="G10" s="15" t="n">
        <v>290559.6</v>
      </c>
      <c r="H10" s="12" t="n">
        <v>0</v>
      </c>
      <c r="I10" s="13" t="n">
        <v>45807</v>
      </c>
    </row>
    <row r="11" customFormat="false" ht="12.8" hidden="false" customHeight="false" outlineLevel="0" collapsed="false">
      <c r="A11" s="8" t="s">
        <v>17</v>
      </c>
      <c r="B11" s="14" t="s">
        <v>12</v>
      </c>
      <c r="C11" s="14" t="n">
        <v>152041</v>
      </c>
      <c r="D11" s="10" t="n">
        <v>1009276.59</v>
      </c>
      <c r="E11" s="10" t="n">
        <f aca="false">720482.53+2837.15</f>
        <v>723319.68</v>
      </c>
      <c r="F11" s="11" t="n">
        <v>0</v>
      </c>
      <c r="G11" s="12" t="n">
        <v>285914.12</v>
      </c>
      <c r="H11" s="12" t="n">
        <v>42.79</v>
      </c>
      <c r="I11" s="13" t="n">
        <v>45835</v>
      </c>
    </row>
    <row r="12" customFormat="false" ht="12.8" hidden="false" customHeight="false" outlineLevel="0" collapsed="false">
      <c r="A12" s="8" t="s">
        <v>18</v>
      </c>
      <c r="B12" s="14" t="s">
        <v>12</v>
      </c>
      <c r="C12" s="14" t="n">
        <v>152041</v>
      </c>
      <c r="D12" s="10" t="n">
        <v>1001358.84</v>
      </c>
      <c r="E12" s="10" t="n">
        <f aca="false">707564.45+2837.15</f>
        <v>710401.6</v>
      </c>
      <c r="F12" s="11" t="n">
        <v>0</v>
      </c>
      <c r="G12" s="10" t="n">
        <v>289367.65</v>
      </c>
      <c r="H12" s="12" t="n">
        <v>1589.59</v>
      </c>
      <c r="I12" s="13" t="n">
        <v>45869</v>
      </c>
    </row>
    <row r="13" customFormat="false" ht="12.85" hidden="false" customHeight="false" outlineLevel="0" collapsed="false">
      <c r="A13" s="8" t="s">
        <v>19</v>
      </c>
      <c r="B13" s="14" t="s">
        <v>12</v>
      </c>
      <c r="C13" s="14" t="n">
        <v>152041</v>
      </c>
      <c r="D13" s="10" t="n">
        <v>1055482.76</v>
      </c>
      <c r="E13" s="10" t="n">
        <f aca="false">746046.42+2837.15</f>
        <v>748883.57</v>
      </c>
      <c r="F13" s="17" t="n">
        <v>0</v>
      </c>
      <c r="G13" s="10" t="n">
        <v>306599.19</v>
      </c>
      <c r="H13" s="12" t="n">
        <v>0</v>
      </c>
      <c r="I13" s="18" t="n">
        <v>45898</v>
      </c>
    </row>
    <row r="14" customFormat="false" ht="12.8" hidden="false" customHeight="false" outlineLevel="0" collapsed="false">
      <c r="A14" s="8" t="s">
        <v>20</v>
      </c>
      <c r="B14" s="14" t="s">
        <v>12</v>
      </c>
      <c r="C14" s="14" t="n">
        <v>152041</v>
      </c>
      <c r="D14" s="12" t="n">
        <v>1081883.78</v>
      </c>
      <c r="E14" s="10" t="n">
        <f aca="false">767809.7+2837.15</f>
        <v>770646.85</v>
      </c>
      <c r="F14" s="17" t="n">
        <v>0</v>
      </c>
      <c r="G14" s="10" t="n">
        <v>311236.93</v>
      </c>
      <c r="H14" s="12" t="n">
        <v>0</v>
      </c>
      <c r="I14" s="13" t="n">
        <v>45930</v>
      </c>
    </row>
    <row r="15" customFormat="false" ht="12.8" hidden="false" customHeight="false" outlineLevel="0" collapsed="false">
      <c r="A15" s="8" t="s">
        <v>21</v>
      </c>
      <c r="B15" s="14" t="s">
        <v>12</v>
      </c>
      <c r="C15" s="14" t="n">
        <v>152041</v>
      </c>
      <c r="D15" s="12" t="n">
        <v>1066842.35</v>
      </c>
      <c r="E15" s="10" t="n">
        <f aca="false">752785.77+2837.15</f>
        <v>755622.92</v>
      </c>
      <c r="F15" s="17" t="n">
        <v>0</v>
      </c>
      <c r="G15" s="10" t="n">
        <v>311219.43</v>
      </c>
      <c r="H15" s="12" t="n">
        <v>0</v>
      </c>
      <c r="I15" s="13" t="n">
        <v>45961</v>
      </c>
    </row>
    <row r="16" customFormat="false" ht="12.8" hidden="false" customHeight="false" outlineLevel="0" collapsed="false">
      <c r="A16" s="8" t="s">
        <v>22</v>
      </c>
      <c r="B16" s="14" t="s">
        <v>12</v>
      </c>
      <c r="C16" s="14" t="n">
        <v>152041</v>
      </c>
      <c r="D16" s="12" t="n">
        <v>1103626.4</v>
      </c>
      <c r="E16" s="10" t="n">
        <f aca="false">783379.12+1040.29</f>
        <v>784419.41</v>
      </c>
      <c r="F16" s="17" t="n">
        <v>0</v>
      </c>
      <c r="G16" s="10" t="n">
        <v>319206.99</v>
      </c>
      <c r="H16" s="12" t="n">
        <v>0</v>
      </c>
      <c r="I16" s="13" t="n">
        <v>45989</v>
      </c>
    </row>
    <row r="17" customFormat="false" ht="12.8" hidden="false" customHeight="false" outlineLevel="0" collapsed="false">
      <c r="A17" s="8" t="s">
        <v>23</v>
      </c>
      <c r="B17" s="14" t="s">
        <v>12</v>
      </c>
      <c r="C17" s="14" t="n">
        <v>152041</v>
      </c>
      <c r="D17" s="12" t="n">
        <v>1042921.36</v>
      </c>
      <c r="E17" s="10" t="n">
        <f aca="false">727705.32</f>
        <v>727705.32</v>
      </c>
      <c r="F17" s="17" t="n">
        <v>0</v>
      </c>
      <c r="G17" s="10" t="n">
        <v>314801.28</v>
      </c>
      <c r="H17" s="12" t="n">
        <v>414.76</v>
      </c>
      <c r="I17" s="13" t="n">
        <v>46021</v>
      </c>
    </row>
    <row r="18" customFormat="false" ht="12.8" hidden="false" customHeight="false" outlineLevel="0" collapsed="false">
      <c r="A18" s="8" t="s">
        <v>24</v>
      </c>
      <c r="B18" s="14" t="s">
        <v>12</v>
      </c>
      <c r="C18" s="14" t="n">
        <v>152041</v>
      </c>
      <c r="D18" s="12" t="n">
        <v>942025.63</v>
      </c>
      <c r="E18" s="10" t="n">
        <v>408605.32</v>
      </c>
      <c r="F18" s="17" t="n">
        <v>0</v>
      </c>
      <c r="G18" s="10" t="n">
        <v>233063.4</v>
      </c>
      <c r="H18" s="12" t="n">
        <v>300356.91</v>
      </c>
      <c r="I18" s="13" t="n">
        <v>46010</v>
      </c>
    </row>
    <row r="19" customFormat="false" ht="12.75" hidden="false" customHeight="false" outlineLevel="0" collapsed="false">
      <c r="A19" s="19"/>
      <c r="B19" s="20"/>
      <c r="C19" s="20"/>
      <c r="D19" s="19"/>
      <c r="E19" s="19"/>
      <c r="F19" s="19"/>
      <c r="G19" s="19"/>
      <c r="H19" s="21"/>
      <c r="I19" s="19"/>
    </row>
    <row r="20" customFormat="false" ht="12.75" hidden="false" customHeight="false" outlineLevel="0" collapsed="false">
      <c r="A20" s="22" t="s">
        <v>25</v>
      </c>
      <c r="B20" s="22"/>
      <c r="C20" s="22"/>
      <c r="D20" s="22"/>
      <c r="E20" s="22"/>
      <c r="F20" s="22"/>
      <c r="G20" s="22"/>
      <c r="H20" s="22"/>
      <c r="I20" s="22"/>
    </row>
    <row r="22" customFormat="false" ht="12.75" hidden="false" customHeight="false" outlineLevel="0" collapsed="false">
      <c r="G22" s="3" t="s">
        <v>26</v>
      </c>
      <c r="H22" s="3"/>
      <c r="I22" s="3"/>
    </row>
  </sheetData>
  <mergeCells count="5">
    <mergeCell ref="A2:C2"/>
    <mergeCell ref="D2:H2"/>
    <mergeCell ref="A4:I4"/>
    <mergeCell ref="A20:I20"/>
    <mergeCell ref="G22:I22"/>
  </mergeCells>
  <printOptions headings="false" gridLines="false" gridLinesSet="true" horizontalCentered="false" verticalCentered="false"/>
  <pageMargins left="0.652777777777778" right="0.634027777777778" top="1.05277777777778" bottom="0.7875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503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2018-11-30T11:48:52Z</dcterms:created>
  <dc:creator>Mônica Santos Teles</dc:creator>
  <dc:description/>
  <dc:language>pt-BR</dc:language>
  <cp:lastModifiedBy/>
  <cp:lastPrinted>2025-11-04T11:54:16Z</cp:lastPrinted>
  <dcterms:modified xsi:type="dcterms:W3CDTF">2026-01-06T09:07:38Z</dcterms:modified>
  <cp:revision>146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