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25.wmf" ContentType="image/x-wmf"/>
  <Override PartName="/xl/media/image26.wmf" ContentType="image/x-wmf"/>
  <Override PartName="/xl/media/image27.wmf" ContentType="image/x-wmf"/>
  <Override PartName="/xl/media/image28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missionado 2024" sheetId="1" state="visible" r:id="rId2"/>
    <sheet name="Celetista 2024" sheetId="2" state="visible" r:id="rId3"/>
    <sheet name="Efetivos 2024" sheetId="3" state="visible" r:id="rId4"/>
    <sheet name="Estágio 2024" sheetId="4" state="visible" r:id="rId5"/>
  </sheets>
  <definedNames>
    <definedName function="false" hidden="false" localSheetId="1" name="_xlnm.Print_Titles" vbProcedure="false">'Celetista 2024'!$1:$8</definedName>
    <definedName function="false" hidden="false" localSheetId="0" name="_xlnm.Print_Titles" vbProcedure="false">'Comissionado 2024'!$1:$6</definedName>
    <definedName function="false" hidden="false" localSheetId="2" name="_xlnm.Print_Titles" vbProcedure="false">'Efetivos 2024'!$1:$4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<sst xmlns="http://schemas.openxmlformats.org/spreadsheetml/2006/main" count="190" uniqueCount="94">
  <si>
    <t xml:space="preserve">Instituto de Promoção e de Assistência à Saúde de Servidores do Estado de Sergipe</t>
  </si>
  <si>
    <t xml:space="preserve">TABELA DE VENCIMENTO DE CARGO EM COMISSÃO</t>
  </si>
  <si>
    <t xml:space="preserve">EXERCÍCIO 2024</t>
  </si>
  <si>
    <t xml:space="preserve">CARGOS EM COMISSÃO ESPECIAL</t>
  </si>
  <si>
    <t xml:space="preserve">SÍMBOLO</t>
  </si>
  <si>
    <t xml:space="preserve">CARGO S/ VÍNCULO</t>
  </si>
  <si>
    <t xml:space="preserve">REPRESENTAÇÃO</t>
  </si>
  <si>
    <t xml:space="preserve">CCE-21</t>
  </si>
  <si>
    <t xml:space="preserve">CCE-22</t>
  </si>
  <si>
    <t xml:space="preserve">CCE-23</t>
  </si>
  <si>
    <t xml:space="preserve">CARGOS EM COMISSÃO SIMPLES</t>
  </si>
  <si>
    <t xml:space="preserve">GEAPAS – NÍVEL MÉDIO</t>
  </si>
  <si>
    <t xml:space="preserve">GEAPAS – NÍVEL SUPERIOR 1</t>
  </si>
  <si>
    <t xml:space="preserve">GEAPAS – NÍVEL SUPERIOR 2</t>
  </si>
  <si>
    <t xml:space="preserve">CCS-2</t>
  </si>
  <si>
    <t xml:space="preserve">CCS-3</t>
  </si>
  <si>
    <t xml:space="preserve">CCS-4</t>
  </si>
  <si>
    <t xml:space="preserve">CCS-9</t>
  </si>
  <si>
    <t xml:space="preserve">CCS-11</t>
  </si>
  <si>
    <t xml:space="preserve">CCS-12</t>
  </si>
  <si>
    <t xml:space="preserve">CCS-13</t>
  </si>
  <si>
    <t xml:space="preserve">CCS-14</t>
  </si>
  <si>
    <t xml:space="preserve">CCS-15</t>
  </si>
  <si>
    <t xml:space="preserve">CCS-16</t>
  </si>
  <si>
    <t xml:space="preserve">      TABELA DE VENCIMENTO DE CARGOS CELETISTA</t>
  </si>
  <si>
    <t xml:space="preserve">Exercício 2024</t>
  </si>
  <si>
    <t xml:space="preserve">GRUPO OCUPACIONAL NÍVEL BÁSICO</t>
  </si>
  <si>
    <t xml:space="preserve">NÍVEL</t>
  </si>
  <si>
    <t xml:space="preserve">VALOR R$</t>
  </si>
  <si>
    <t xml:space="preserve">A</t>
  </si>
  <si>
    <t xml:space="preserve">B</t>
  </si>
  <si>
    <t xml:space="preserve">CARGOS NÍVEL BÁSICO</t>
  </si>
  <si>
    <t xml:space="preserve">ASSISTENTE ADMINISTRATIVO I</t>
  </si>
  <si>
    <t xml:space="preserve">GRUPO OCUPACIONAL NÍVEL SUPERIOR GERAL</t>
  </si>
  <si>
    <t xml:space="preserve">CARGOS NÍVEL SUPERIOR GERAL</t>
  </si>
  <si>
    <t xml:space="preserve">ANALISTA ADMINISTRATIVO</t>
  </si>
  <si>
    <t xml:space="preserve">GRUPO OCUPACIONAL NÍVEL SUPERIOR CIÊNCIAS BIOLÓGICA E DA SAÚDE</t>
  </si>
  <si>
    <t xml:space="preserve">CARGOS NÍVEL SUPERIOR CIÊNCIAS BIOLÓGICA E DA SAÚDE</t>
  </si>
  <si>
    <t xml:space="preserve">FISIOTERAPEUTA</t>
  </si>
  <si>
    <t xml:space="preserve">PSICÓLOGO </t>
  </si>
  <si>
    <t xml:space="preserve">ASSISTENTE SOCIAL</t>
  </si>
  <si>
    <t xml:space="preserve">TABELA DE VENCIMENTO DE CARGOS EFETIVOS</t>
  </si>
  <si>
    <t xml:space="preserve">Lei nº 7.821 – 04 de Abril de 2014 e alterações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</si>
  <si>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</si>
  <si>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</si>
  <si>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</si>
  <si>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</si>
  <si>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</si>
  <si>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</si>
  <si>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</si>
  <si>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</si>
  <si>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</si>
  <si>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</si>
  <si>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</si>
  <si>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</si>
  <si>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</si>
  <si>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AGENTE DE SERVIÇOS DE SAÚDE</t>
  </si>
  <si>
    <t xml:space="preserve">AUXILIAR EM ENFERMAGEM</t>
  </si>
  <si>
    <t xml:space="preserve">BALCONISTA</t>
  </si>
  <si>
    <t xml:space="preserve">EXECUTOR DE SERVIÇOS ADMINISTRATIVOS</t>
  </si>
  <si>
    <t xml:space="preserve">EXECUTOR DE SERVIÇOS BÁSICOS</t>
  </si>
  <si>
    <t xml:space="preserve">MOTORISTA</t>
  </si>
  <si>
    <t xml:space="preserve">GRUPO OCUPACIONAL NÍVEL MÉDIO/TÉCNICO</t>
  </si>
  <si>
    <t xml:space="preserve">CARGOS NÍVEL MÉDIO</t>
  </si>
  <si>
    <t xml:space="preserve">AGENTE ADMINISTRATIVO</t>
  </si>
  <si>
    <t xml:space="preserve">ASSISTENTE ADMINISTRATIVO</t>
  </si>
  <si>
    <t xml:space="preserve">OFICIAL ADMINISTRATIVO</t>
  </si>
  <si>
    <t xml:space="preserve">TÉCNICO DE ENFERMAGEM</t>
  </si>
  <si>
    <t xml:space="preserve">TÉCNICO EM RADIOLOGIA</t>
  </si>
  <si>
    <t xml:space="preserve">TELEFONISTA</t>
  </si>
  <si>
    <t xml:space="preserve">GRUPO OCUPACIONAL NÍVEL SUPERIOR I</t>
  </si>
  <si>
    <t xml:space="preserve">CARGOS NÍVEL SUPERIOR I</t>
  </si>
  <si>
    <t xml:space="preserve">GRUPO OCUPACIONAL NÍVEL SUPERIOR II</t>
  </si>
  <si>
    <t xml:space="preserve">CARGOS NÍVEL SUPERIOR II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</si>
  <si>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</si>
  <si>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</si>
  <si>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</si>
  <si>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</si>
  <si>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GRUPO OCUPACIONAL NÍVEL SUPERIOR III</t>
  </si>
  <si>
    <r>
      <rPr>
        <b val="true"/>
        <sz val="9"/>
        <rFont val="Arial"/>
        <family val="2"/>
        <charset val="1"/>
      </rPr>
      <t xml:space="preserve">VALOR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R$</t>
    </r>
  </si>
  <si>
    <t xml:space="preserve">CARGOS NÍVEL SUPERIOR III</t>
  </si>
  <si>
    <t xml:space="preserve">MÉDICO</t>
  </si>
  <si>
    <t xml:space="preserve">MÉDICO / QPE</t>
  </si>
  <si>
    <t xml:space="preserve">MÉDICO PEDIATRA / QPE</t>
  </si>
  <si>
    <t xml:space="preserve">MÉDICO UROLOGISTA / QPE</t>
  </si>
  <si>
    <t xml:space="preserve">TABELA DE VENCIMENTO ESTÁGIO</t>
  </si>
  <si>
    <t xml:space="preserve">BOLSA ESTÁGIO</t>
  </si>
  <si>
    <t xml:space="preserve">CARGO</t>
  </si>
  <si>
    <t xml:space="preserve">VALOR BOLSA</t>
  </si>
  <si>
    <t xml:space="preserve">AUXILIO TRANSPORTE</t>
  </si>
  <si>
    <t xml:space="preserve">Estagiário</t>
  </si>
  <si>
    <t xml:space="preserve">R$ 180,00*</t>
  </si>
  <si>
    <r>
      <rPr>
        <b val="true"/>
        <sz val="11"/>
        <rFont val="Arial"/>
        <family val="2"/>
        <charset val="1"/>
      </rPr>
      <t xml:space="preserve">Obs: </t>
    </r>
    <r>
      <rPr>
        <sz val="11"/>
        <rFont val="Arial"/>
        <family val="2"/>
        <charset val="1"/>
      </rPr>
      <t xml:space="preserve">Valor do Auxílio Transporte varia de acordo com os dias úteis de cada mês.</t>
    </r>
  </si>
  <si>
    <t xml:space="preserve">*Considerando 20 (vinte) dias úteis no mês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</si>
</sst>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,##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6"/>
      <color rgb="FF003366"/>
      <name val="Verdana"/>
      <family val="2"/>
      <charset val="1"/>
    </font>
    <font>
      <b val="true"/>
      <sz val="13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ADCF7"/>
        <bgColor rgb="FFCCCCFF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5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6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7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8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279720</xdr:colOff>
      <xdr:row>2</xdr:row>
      <xdr:rowOff>212760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702240" y="32040"/>
          <a:ext cx="1587600" cy="505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181440</xdr:colOff>
      <xdr:row>0</xdr:row>
      <xdr:rowOff>0</xdr:rowOff>
    </xdr:from>
    <xdr:to>
      <xdr:col>9</xdr:col>
      <xdr:colOff>438480</xdr:colOff>
      <xdr:row>3</xdr:row>
      <xdr:rowOff>18360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79800" y="0"/>
          <a:ext cx="1313640" cy="505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385920</xdr:colOff>
      <xdr:row>0</xdr:row>
      <xdr:rowOff>105840</xdr:rowOff>
    </xdr:from>
    <xdr:to>
      <xdr:col>4</xdr:col>
      <xdr:colOff>15840</xdr:colOff>
      <xdr:row>1</xdr:row>
      <xdr:rowOff>449640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856440" y="105840"/>
          <a:ext cx="1315080" cy="506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280800</xdr:colOff>
      <xdr:row>2</xdr:row>
      <xdr:rowOff>213840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702240" y="32040"/>
          <a:ext cx="1588680" cy="506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2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6" min="6" style="1" width="18.29"/>
    <col collapsed="false" customWidth="true" hidden="false" outlineLevel="0" max="7" min="7" style="1" width="16.44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7.35" hidden="false" customHeight="false" outlineLevel="0" collapsed="false">
      <c r="C6" s="4" t="s">
        <v>1</v>
      </c>
      <c r="D6" s="4"/>
      <c r="E6" s="4"/>
      <c r="F6" s="4"/>
      <c r="G6" s="4"/>
    </row>
    <row r="7" customFormat="false" ht="12.8" hidden="false" customHeight="false" outlineLevel="0" collapsed="false">
      <c r="C7" s="5"/>
    </row>
    <row r="9" customFormat="false" ht="15" hidden="false" customHeight="false" outlineLevel="0" collapsed="false">
      <c r="C9" s="5"/>
      <c r="D9" s="6" t="s">
        <v>2</v>
      </c>
      <c r="E9" s="6"/>
      <c r="F9" s="6"/>
    </row>
    <row r="11" customFormat="false" ht="13.2" hidden="false" customHeight="false" outlineLevel="0" collapsed="false">
      <c r="D11" s="7" t="s">
        <v>3</v>
      </c>
      <c r="E11" s="7"/>
      <c r="F11" s="7"/>
    </row>
    <row r="12" customFormat="false" ht="23.85" hidden="false" customHeight="false" outlineLevel="0" collapsed="false">
      <c r="D12" s="8" t="s">
        <v>4</v>
      </c>
      <c r="E12" s="9" t="s">
        <v>5</v>
      </c>
      <c r="F12" s="9" t="s">
        <v>6</v>
      </c>
    </row>
    <row r="13" customFormat="false" ht="12.8" hidden="false" customHeight="false" outlineLevel="0" collapsed="false">
      <c r="D13" s="10" t="s">
        <v>7</v>
      </c>
      <c r="E13" s="11" t="n">
        <f aca="false">3049.36*1.04</f>
        <v>3171.3344</v>
      </c>
      <c r="F13" s="11" t="n">
        <f aca="false">E13*2</f>
        <v>6342.6688</v>
      </c>
      <c r="G13" s="12"/>
    </row>
    <row r="14" customFormat="false" ht="12.8" hidden="false" customHeight="false" outlineLevel="0" collapsed="false">
      <c r="D14" s="10" t="s">
        <v>8</v>
      </c>
      <c r="E14" s="11" t="n">
        <v>4096.64</v>
      </c>
      <c r="F14" s="11" t="n">
        <f aca="false">E14*2</f>
        <v>8193.28</v>
      </c>
      <c r="G14" s="12"/>
    </row>
    <row r="15" customFormat="false" ht="12.8" hidden="false" customHeight="false" outlineLevel="0" collapsed="false">
      <c r="D15" s="10" t="s">
        <v>9</v>
      </c>
      <c r="E15" s="11" t="n">
        <v>5125</v>
      </c>
      <c r="F15" s="11" t="n">
        <v>10250</v>
      </c>
      <c r="G15" s="12"/>
    </row>
    <row r="16" customFormat="false" ht="12.8" hidden="false" customHeight="false" outlineLevel="0" collapsed="false">
      <c r="C16" s="13"/>
      <c r="D16" s="13"/>
      <c r="E16" s="13"/>
      <c r="F16" s="13"/>
      <c r="G16" s="13"/>
    </row>
    <row r="17" customFormat="false" ht="12.8" hidden="false" customHeight="false" outlineLevel="0" collapsed="false">
      <c r="C17" s="13"/>
      <c r="D17" s="13"/>
      <c r="E17" s="13"/>
      <c r="F17" s="13"/>
      <c r="G17" s="13"/>
    </row>
    <row r="18" customFormat="false" ht="13.2" hidden="false" customHeight="false" outlineLevel="0" collapsed="false">
      <c r="C18" s="7" t="s">
        <v>10</v>
      </c>
      <c r="D18" s="7"/>
      <c r="E18" s="7"/>
      <c r="F18" s="7"/>
      <c r="G18" s="7"/>
    </row>
    <row r="19" customFormat="false" ht="23.85" hidden="false" customHeight="false" outlineLevel="0" collapsed="false">
      <c r="C19" s="8" t="s">
        <v>4</v>
      </c>
      <c r="D19" s="8" t="s">
        <v>5</v>
      </c>
      <c r="E19" s="9" t="s">
        <v>11</v>
      </c>
      <c r="F19" s="9" t="s">
        <v>12</v>
      </c>
      <c r="G19" s="9" t="s">
        <v>13</v>
      </c>
    </row>
    <row r="20" customFormat="false" ht="12.8" hidden="false" customHeight="false" outlineLevel="0" collapsed="false">
      <c r="C20" s="10" t="s">
        <v>14</v>
      </c>
      <c r="D20" s="11" t="n">
        <v>103.32</v>
      </c>
      <c r="E20" s="11" t="n">
        <v>420.08</v>
      </c>
      <c r="F20" s="11" t="n">
        <v>1260.24</v>
      </c>
      <c r="G20" s="11" t="n">
        <v>2205.42</v>
      </c>
    </row>
    <row r="21" customFormat="false" ht="12.8" hidden="false" customHeight="false" outlineLevel="0" collapsed="false">
      <c r="C21" s="10" t="s">
        <v>15</v>
      </c>
      <c r="D21" s="11" t="n">
        <v>118.07</v>
      </c>
      <c r="E21" s="11" t="n">
        <v>420.08</v>
      </c>
      <c r="F21" s="11" t="n">
        <v>1260.24</v>
      </c>
      <c r="G21" s="11" t="n">
        <v>2205.42</v>
      </c>
    </row>
    <row r="22" customFormat="false" ht="12.8" hidden="false" customHeight="false" outlineLevel="0" collapsed="false">
      <c r="C22" s="10" t="s">
        <v>16</v>
      </c>
      <c r="D22" s="11" t="n">
        <v>132.83</v>
      </c>
      <c r="E22" s="11" t="n">
        <v>420.08</v>
      </c>
      <c r="F22" s="11" t="n">
        <v>1260.24</v>
      </c>
      <c r="G22" s="11" t="n">
        <v>2205.42</v>
      </c>
    </row>
    <row r="23" customFormat="false" ht="12.8" hidden="false" customHeight="false" outlineLevel="0" collapsed="false">
      <c r="C23" s="10" t="s">
        <v>17</v>
      </c>
      <c r="D23" s="11" t="n">
        <v>369</v>
      </c>
      <c r="E23" s="11" t="n">
        <v>420.08</v>
      </c>
      <c r="F23" s="11" t="n">
        <v>1260.24</v>
      </c>
      <c r="G23" s="11" t="n">
        <v>2205.42</v>
      </c>
    </row>
    <row r="24" customFormat="false" ht="12.8" hidden="false" customHeight="false" outlineLevel="0" collapsed="false">
      <c r="C24" s="10" t="s">
        <v>18</v>
      </c>
      <c r="D24" s="11" t="n">
        <v>622.97</v>
      </c>
      <c r="E24" s="11" t="n">
        <v>420.08</v>
      </c>
      <c r="F24" s="11" t="n">
        <v>1260.24</v>
      </c>
      <c r="G24" s="11" t="n">
        <v>2205.42</v>
      </c>
    </row>
    <row r="25" customFormat="false" ht="12.8" hidden="false" customHeight="false" outlineLevel="0" collapsed="false">
      <c r="C25" s="10" t="s">
        <v>19</v>
      </c>
      <c r="D25" s="11" t="n">
        <v>1083.71</v>
      </c>
      <c r="E25" s="11" t="n">
        <v>420.08</v>
      </c>
      <c r="F25" s="11" t="n">
        <v>1260.24</v>
      </c>
      <c r="G25" s="11" t="n">
        <v>2205.42</v>
      </c>
    </row>
    <row r="26" customFormat="false" ht="12.8" hidden="false" customHeight="false" outlineLevel="0" collapsed="false">
      <c r="C26" s="10" t="s">
        <v>20</v>
      </c>
      <c r="D26" s="11" t="n">
        <v>1312.03</v>
      </c>
      <c r="E26" s="11" t="n">
        <v>420.08</v>
      </c>
      <c r="F26" s="11" t="n">
        <v>1260.24</v>
      </c>
      <c r="G26" s="11" t="n">
        <v>2205.42</v>
      </c>
    </row>
    <row r="27" customFormat="false" ht="12.8" hidden="false" customHeight="false" outlineLevel="0" collapsed="false">
      <c r="C27" s="10" t="s">
        <v>21</v>
      </c>
      <c r="D27" s="11" t="n">
        <v>1968.04</v>
      </c>
      <c r="E27" s="11" t="n">
        <v>420.08</v>
      </c>
      <c r="F27" s="11" t="n">
        <v>1260.24</v>
      </c>
      <c r="G27" s="11" t="n">
        <v>2205.42</v>
      </c>
    </row>
    <row r="28" customFormat="false" ht="12.8" hidden="false" customHeight="false" outlineLevel="0" collapsed="false">
      <c r="C28" s="10" t="s">
        <v>22</v>
      </c>
      <c r="D28" s="11" t="n">
        <v>2427.25</v>
      </c>
      <c r="E28" s="11" t="n">
        <v>420.08</v>
      </c>
      <c r="F28" s="11" t="n">
        <v>1260.24</v>
      </c>
      <c r="G28" s="11" t="n">
        <v>2205.42</v>
      </c>
    </row>
    <row r="29" customFormat="false" ht="12.8" hidden="false" customHeight="false" outlineLevel="0" collapsed="false">
      <c r="C29" s="10" t="s">
        <v>23</v>
      </c>
      <c r="D29" s="11" t="n">
        <v>2886.46</v>
      </c>
      <c r="E29" s="11" t="n">
        <v>420.08</v>
      </c>
      <c r="F29" s="11" t="n">
        <v>1260.24</v>
      </c>
      <c r="G29" s="11" t="n">
        <v>2205.42</v>
      </c>
    </row>
  </sheetData>
  <mergeCells count="5">
    <mergeCell ref="D4:F4"/>
    <mergeCell ref="C6:G6"/>
    <mergeCell ref="D9:F9"/>
    <mergeCell ref="D11:F11"/>
    <mergeCell ref="C18:G18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P45"/>
  <sheetViews>
    <sheetView showFormulas="false" showGridLines="true" showRowColHeaders="true" showZeros="true" rightToLeft="false" tabSelected="true" showOutlineSymbols="true" defaultGridColor="true" view="normal" topLeftCell="A19" colorId="64" zoomScale="110" zoomScaleNormal="110" zoomScalePageLayoutView="100" workbookViewId="0">
      <selection pane="topLeft" activeCell="U36" activeCellId="0" sqref="U36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8.91"/>
    <col collapsed="false" customWidth="true" hidden="false" outlineLevel="0" max="16" min="2" style="1" width="7.49"/>
    <col collapsed="false" customWidth="false" hidden="false" outlineLevel="0" max="1023" min="17" style="1" width="11.64"/>
    <col collapsed="false" customWidth="true" hidden="false" outlineLevel="0" max="1024" min="1024" style="0" width="11.52"/>
  </cols>
  <sheetData>
    <row r="4" customFormat="false" ht="28.6" hidden="false" customHeight="true" outlineLevel="0" collapsed="false">
      <c r="A4" s="14"/>
      <c r="B4" s="14"/>
      <c r="E4" s="3" t="s">
        <v>0</v>
      </c>
      <c r="F4" s="3"/>
      <c r="G4" s="3"/>
      <c r="H4" s="3"/>
      <c r="I4" s="3"/>
      <c r="J4" s="3"/>
      <c r="K4" s="3"/>
      <c r="L4" s="3"/>
    </row>
    <row r="6" customFormat="false" ht="15" hidden="false" customHeight="false" outlineLevel="0" collapsed="false">
      <c r="A6" s="5"/>
      <c r="B6" s="5"/>
      <c r="D6" s="15"/>
      <c r="E6" s="16" t="s">
        <v>24</v>
      </c>
      <c r="F6" s="16"/>
      <c r="G6" s="16"/>
      <c r="H6" s="16"/>
      <c r="I6" s="16"/>
      <c r="J6" s="16"/>
      <c r="K6" s="16"/>
      <c r="L6" s="16"/>
      <c r="M6" s="16"/>
    </row>
    <row r="7" customFormat="false" ht="15" hidden="false" customHeight="false" outlineLevel="0" collapsed="false">
      <c r="A7" s="5"/>
      <c r="B7" s="5"/>
      <c r="D7" s="15"/>
      <c r="E7" s="17"/>
      <c r="F7" s="5"/>
      <c r="G7" s="5"/>
      <c r="H7" s="18"/>
      <c r="I7" s="18"/>
      <c r="J7" s="18"/>
      <c r="K7" s="18"/>
      <c r="L7" s="18"/>
      <c r="M7" s="18"/>
    </row>
    <row r="8" customFormat="false" ht="15" hidden="false" customHeight="false" outlineLevel="0" collapsed="false">
      <c r="C8" s="5"/>
      <c r="E8" s="19" t="s">
        <v>25</v>
      </c>
      <c r="F8" s="19"/>
      <c r="G8" s="19"/>
      <c r="H8" s="19"/>
      <c r="I8" s="19"/>
      <c r="J8" s="19"/>
      <c r="K8" s="19"/>
      <c r="L8" s="19"/>
      <c r="M8" s="13"/>
    </row>
    <row r="9" customFormat="false" ht="12.8" hidden="false" customHeight="false" outlineLevel="0" collapsed="false">
      <c r="C9" s="5"/>
      <c r="E9" s="5"/>
      <c r="F9" s="5"/>
      <c r="G9" s="18"/>
      <c r="H9" s="5"/>
      <c r="I9" s="18"/>
      <c r="J9" s="18"/>
      <c r="K9" s="18"/>
      <c r="L9" s="18"/>
      <c r="M9" s="13"/>
    </row>
    <row r="10" customFormat="false" ht="12.8" hidden="false" customHeight="false" outlineLevel="0" collapsed="false">
      <c r="A10" s="20" t="s">
        <v>26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customFormat="false" ht="12.8" hidden="false" customHeight="false" outlineLevel="0" collapsed="false">
      <c r="A11" s="20" t="s">
        <v>27</v>
      </c>
      <c r="B11" s="20"/>
      <c r="C11" s="20" t="n">
        <v>1</v>
      </c>
      <c r="D11" s="20" t="n">
        <v>2</v>
      </c>
      <c r="E11" s="20" t="n">
        <v>3</v>
      </c>
      <c r="F11" s="20" t="n">
        <v>4</v>
      </c>
      <c r="G11" s="20" t="n">
        <v>5</v>
      </c>
      <c r="H11" s="20" t="n">
        <v>6</v>
      </c>
      <c r="I11" s="20" t="n">
        <v>7</v>
      </c>
      <c r="J11" s="20" t="n">
        <v>8</v>
      </c>
      <c r="K11" s="20" t="n">
        <v>9</v>
      </c>
      <c r="L11" s="20" t="n">
        <v>10</v>
      </c>
      <c r="M11" s="20" t="n">
        <v>11</v>
      </c>
      <c r="N11" s="20" t="n">
        <v>12</v>
      </c>
      <c r="O11" s="20" t="n">
        <v>13</v>
      </c>
      <c r="P11" s="20" t="n">
        <v>14</v>
      </c>
    </row>
    <row r="12" customFormat="false" ht="12.8" hidden="false" customHeight="true" outlineLevel="0" collapsed="false">
      <c r="A12" s="21" t="s">
        <v>28</v>
      </c>
      <c r="B12" s="21" t="s">
        <v>29</v>
      </c>
      <c r="C12" s="22" t="n">
        <v>780</v>
      </c>
      <c r="D12" s="22" t="n">
        <v>819</v>
      </c>
      <c r="E12" s="22" t="n">
        <v>859.95</v>
      </c>
      <c r="F12" s="22" t="n">
        <v>902.95</v>
      </c>
      <c r="G12" s="22" t="n">
        <v>948.09</v>
      </c>
      <c r="H12" s="22" t="n">
        <v>995.5</v>
      </c>
      <c r="I12" s="22" t="n">
        <v>1045.27</v>
      </c>
      <c r="J12" s="22" t="n">
        <v>1097.54</v>
      </c>
      <c r="K12" s="22" t="n">
        <v>1152.42</v>
      </c>
      <c r="L12" s="22" t="n">
        <v>1210.04</v>
      </c>
      <c r="M12" s="22" t="n">
        <v>1270.54</v>
      </c>
      <c r="N12" s="22" t="n">
        <v>1334.06</v>
      </c>
      <c r="O12" s="22" t="n">
        <v>1400.77</v>
      </c>
      <c r="P12" s="22" t="n">
        <v>1470.81</v>
      </c>
    </row>
    <row r="13" customFormat="false" ht="12.8" hidden="false" customHeight="false" outlineLevel="0" collapsed="false">
      <c r="A13" s="21"/>
      <c r="B13" s="21" t="s">
        <v>30</v>
      </c>
      <c r="C13" s="22" t="n">
        <v>819</v>
      </c>
      <c r="D13" s="22" t="n">
        <v>859.95</v>
      </c>
      <c r="E13" s="22" t="n">
        <v>902.95</v>
      </c>
      <c r="F13" s="22" t="n">
        <v>948.09</v>
      </c>
      <c r="G13" s="22" t="n">
        <v>995.5</v>
      </c>
      <c r="H13" s="22" t="n">
        <v>1045.27</v>
      </c>
      <c r="I13" s="22" t="n">
        <v>1097.54</v>
      </c>
      <c r="J13" s="22" t="n">
        <v>1152.42</v>
      </c>
      <c r="K13" s="22" t="n">
        <v>1210.04</v>
      </c>
      <c r="L13" s="22" t="n">
        <v>1270.54</v>
      </c>
      <c r="M13" s="22" t="n">
        <v>1334.06</v>
      </c>
      <c r="N13" s="22" t="n">
        <v>1400.77</v>
      </c>
      <c r="O13" s="22" t="n">
        <v>1470.81</v>
      </c>
      <c r="P13" s="22" t="n">
        <v>1544.35</v>
      </c>
    </row>
    <row r="15" customFormat="false" ht="12.8" hidden="false" customHeight="false" outlineLevel="0" collapsed="false">
      <c r="A15" s="20" t="s">
        <v>31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customFormat="false" ht="12.8" hidden="false" customHeight="true" outlineLevel="0" collapsed="false">
      <c r="A16" s="23" t="s">
        <v>32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8" hidden="false" customHeight="false" outlineLevel="0" collapsed="false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customFormat="false" ht="12.8" hidden="false" customHeight="false" outlineLevel="0" collapsed="false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customFormat="false" ht="12.8" hidden="false" customHeight="false" outlineLevel="0" collapsed="false">
      <c r="A19" s="20" t="s">
        <v>33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customFormat="false" ht="12.8" hidden="false" customHeight="false" outlineLevel="0" collapsed="false">
      <c r="A20" s="20" t="s">
        <v>27</v>
      </c>
      <c r="B20" s="20"/>
      <c r="C20" s="20" t="n">
        <v>1</v>
      </c>
      <c r="D20" s="20" t="n">
        <v>2</v>
      </c>
      <c r="E20" s="20" t="n">
        <v>3</v>
      </c>
      <c r="F20" s="20" t="n">
        <v>4</v>
      </c>
      <c r="G20" s="20" t="n">
        <v>5</v>
      </c>
      <c r="H20" s="20" t="n">
        <v>6</v>
      </c>
      <c r="I20" s="20" t="n">
        <v>7</v>
      </c>
      <c r="J20" s="20" t="n">
        <v>8</v>
      </c>
      <c r="K20" s="20" t="n">
        <v>9</v>
      </c>
      <c r="L20" s="20" t="n">
        <v>10</v>
      </c>
      <c r="M20" s="20" t="n">
        <v>11</v>
      </c>
      <c r="N20" s="20" t="n">
        <v>12</v>
      </c>
      <c r="O20" s="20" t="n">
        <v>13</v>
      </c>
      <c r="P20" s="20" t="n">
        <v>14</v>
      </c>
    </row>
    <row r="21" customFormat="false" ht="12.8" hidden="false" customHeight="true" outlineLevel="0" collapsed="false">
      <c r="A21" s="21" t="s">
        <v>28</v>
      </c>
      <c r="B21" s="21" t="s">
        <v>29</v>
      </c>
      <c r="C21" s="22" t="n">
        <v>1854.93</v>
      </c>
      <c r="D21" s="22" t="n">
        <v>1947.68</v>
      </c>
      <c r="E21" s="22" t="n">
        <v>2045.06</v>
      </c>
      <c r="F21" s="22" t="n">
        <v>2147.31</v>
      </c>
      <c r="G21" s="22" t="n">
        <v>2254.68</v>
      </c>
      <c r="H21" s="22" t="n">
        <v>2367.41</v>
      </c>
      <c r="I21" s="22" t="n">
        <v>2485.78</v>
      </c>
      <c r="J21" s="22" t="n">
        <v>2610.07</v>
      </c>
      <c r="K21" s="22" t="n">
        <v>2740.58</v>
      </c>
      <c r="L21" s="22" t="n">
        <v>2877.61</v>
      </c>
      <c r="M21" s="22" t="n">
        <v>3021.49</v>
      </c>
      <c r="N21" s="22" t="n">
        <v>3172.56</v>
      </c>
      <c r="O21" s="22" t="n">
        <v>3331.19</v>
      </c>
      <c r="P21" s="22" t="n">
        <v>3497.75</v>
      </c>
    </row>
    <row r="22" customFormat="false" ht="12.8" hidden="false" customHeight="false" outlineLevel="0" collapsed="false">
      <c r="A22" s="21"/>
      <c r="B22" s="21" t="s">
        <v>30</v>
      </c>
      <c r="C22" s="22" t="n">
        <v>1947.68</v>
      </c>
      <c r="D22" s="22" t="n">
        <v>2045.06</v>
      </c>
      <c r="E22" s="22" t="n">
        <v>2147.31</v>
      </c>
      <c r="F22" s="22" t="n">
        <v>2254.68</v>
      </c>
      <c r="G22" s="22" t="n">
        <v>2367.41</v>
      </c>
      <c r="H22" s="22" t="n">
        <v>2485.78</v>
      </c>
      <c r="I22" s="22" t="n">
        <v>2610.07</v>
      </c>
      <c r="J22" s="22" t="n">
        <v>2740.58</v>
      </c>
      <c r="K22" s="22" t="n">
        <v>2877.61</v>
      </c>
      <c r="L22" s="22" t="n">
        <v>3021.49</v>
      </c>
      <c r="M22" s="22" t="n">
        <v>3172.56</v>
      </c>
      <c r="N22" s="22" t="n">
        <v>3331.19</v>
      </c>
      <c r="O22" s="22" t="n">
        <v>3497.75</v>
      </c>
      <c r="P22" s="22" t="n">
        <v>3672.63</v>
      </c>
    </row>
    <row r="24" customFormat="false" ht="12.8" hidden="false" customHeight="false" outlineLevel="0" collapsed="false">
      <c r="A24" s="20" t="s">
        <v>34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customFormat="false" ht="12.8" hidden="false" customHeight="true" outlineLevel="0" collapsed="false">
      <c r="A25" s="23" t="s">
        <v>35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7" customFormat="false" ht="12.8" hidden="false" customHeight="false" outlineLevel="0" collapsed="false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customFormat="false" ht="12.8" hidden="false" customHeight="false" outlineLevel="0" collapsed="false">
      <c r="A28" s="20" t="s">
        <v>36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customFormat="false" ht="12.8" hidden="false" customHeight="false" outlineLevel="0" collapsed="false">
      <c r="A29" s="20" t="s">
        <v>27</v>
      </c>
      <c r="B29" s="20"/>
      <c r="C29" s="20" t="n">
        <v>1</v>
      </c>
      <c r="D29" s="20" t="n">
        <v>2</v>
      </c>
      <c r="E29" s="20" t="n">
        <v>3</v>
      </c>
      <c r="F29" s="20" t="n">
        <v>4</v>
      </c>
      <c r="G29" s="20" t="n">
        <v>5</v>
      </c>
      <c r="H29" s="20" t="n">
        <v>6</v>
      </c>
      <c r="I29" s="20" t="n">
        <v>7</v>
      </c>
      <c r="J29" s="20" t="n">
        <v>8</v>
      </c>
      <c r="K29" s="20" t="n">
        <v>9</v>
      </c>
      <c r="L29" s="20" t="n">
        <v>10</v>
      </c>
      <c r="M29" s="20" t="n">
        <v>11</v>
      </c>
      <c r="N29" s="20" t="n">
        <v>12</v>
      </c>
      <c r="O29" s="20" t="n">
        <v>13</v>
      </c>
      <c r="P29" s="20" t="n">
        <v>14</v>
      </c>
    </row>
    <row r="30" customFormat="false" ht="12.8" hidden="false" customHeight="true" outlineLevel="0" collapsed="false">
      <c r="A30" s="21" t="s">
        <v>28</v>
      </c>
      <c r="B30" s="21" t="s">
        <v>29</v>
      </c>
      <c r="C30" s="22" t="n">
        <v>2119.47</v>
      </c>
      <c r="D30" s="22" t="n">
        <v>225.44</v>
      </c>
      <c r="E30" s="22" t="n">
        <v>2336.71</v>
      </c>
      <c r="F30" s="22" t="n">
        <v>2453.55</v>
      </c>
      <c r="G30" s="22" t="n">
        <v>2576.22</v>
      </c>
      <c r="H30" s="22" t="n">
        <v>2705.04</v>
      </c>
      <c r="I30" s="22" t="n">
        <v>2840.29</v>
      </c>
      <c r="J30" s="22" t="n">
        <v>2982.3</v>
      </c>
      <c r="K30" s="22" t="n">
        <v>3131.42</v>
      </c>
      <c r="L30" s="22" t="n">
        <v>3287.99</v>
      </c>
      <c r="M30" s="22" t="n">
        <v>3452.39</v>
      </c>
      <c r="N30" s="22" t="n">
        <v>3625.01</v>
      </c>
      <c r="O30" s="22" t="n">
        <v>3806.26</v>
      </c>
      <c r="P30" s="22" t="n">
        <v>3996.57</v>
      </c>
    </row>
    <row r="31" customFormat="false" ht="12.8" hidden="false" customHeight="false" outlineLevel="0" collapsed="false">
      <c r="A31" s="21"/>
      <c r="B31" s="21" t="s">
        <v>30</v>
      </c>
      <c r="C31" s="22" t="n">
        <v>2225.44</v>
      </c>
      <c r="D31" s="22" t="n">
        <v>2336.71</v>
      </c>
      <c r="E31" s="22" t="n">
        <v>2453.55</v>
      </c>
      <c r="F31" s="22" t="n">
        <v>2576.22</v>
      </c>
      <c r="G31" s="22" t="n">
        <v>2705.04</v>
      </c>
      <c r="H31" s="22" t="n">
        <v>2840.29</v>
      </c>
      <c r="I31" s="22" t="n">
        <v>2982.3</v>
      </c>
      <c r="J31" s="22" t="n">
        <v>3131.42</v>
      </c>
      <c r="K31" s="22" t="n">
        <v>3287.99</v>
      </c>
      <c r="L31" s="22" t="n">
        <v>3452.39</v>
      </c>
      <c r="M31" s="22" t="n">
        <v>3625.01</v>
      </c>
      <c r="N31" s="22" t="n">
        <v>3806.26</v>
      </c>
      <c r="O31" s="22" t="n">
        <v>3996.57</v>
      </c>
      <c r="P31" s="22" t="n">
        <v>4196.4</v>
      </c>
    </row>
    <row r="34" customFormat="false" ht="12.8" hidden="false" customHeight="false" outlineLevel="0" collapsed="false">
      <c r="A34" s="20" t="s">
        <v>37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customFormat="false" ht="12.8" hidden="false" customHeight="true" outlineLevel="0" collapsed="false">
      <c r="A35" s="23" t="s">
        <v>38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customFormat="false" ht="12.8" hidden="false" customHeight="true" outlineLevel="0" collapsed="false">
      <c r="A36" s="23" t="s">
        <v>39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customFormat="false" ht="12.8" hidden="false" customHeight="false" outlineLevel="0" collapsed="false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customFormat="false" ht="12.8" hidden="false" customHeight="false" outlineLevel="0" collapsed="false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customFormat="false" ht="12.8" hidden="false" customHeight="false" outlineLevel="0" collapsed="false">
      <c r="A39" s="20" t="s">
        <v>36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customFormat="false" ht="12.8" hidden="false" customHeight="false" outlineLevel="0" collapsed="false">
      <c r="A40" s="20" t="s">
        <v>27</v>
      </c>
      <c r="B40" s="20"/>
      <c r="C40" s="20" t="n">
        <v>1</v>
      </c>
      <c r="D40" s="20" t="n">
        <v>2</v>
      </c>
      <c r="E40" s="20" t="n">
        <v>3</v>
      </c>
      <c r="F40" s="20" t="n">
        <v>4</v>
      </c>
      <c r="G40" s="20" t="n">
        <v>5</v>
      </c>
      <c r="H40" s="20" t="n">
        <v>6</v>
      </c>
      <c r="I40" s="20" t="n">
        <v>7</v>
      </c>
      <c r="J40" s="20" t="n">
        <v>8</v>
      </c>
      <c r="K40" s="20" t="n">
        <v>9</v>
      </c>
      <c r="L40" s="20" t="n">
        <v>10</v>
      </c>
      <c r="M40" s="20" t="n">
        <v>11</v>
      </c>
      <c r="N40" s="20" t="n">
        <v>12</v>
      </c>
      <c r="O40" s="20" t="n">
        <v>13</v>
      </c>
      <c r="P40" s="20" t="n">
        <v>14</v>
      </c>
    </row>
    <row r="41" customFormat="false" ht="12.8" hidden="false" customHeight="true" outlineLevel="0" collapsed="false">
      <c r="A41" s="21" t="s">
        <v>28</v>
      </c>
      <c r="B41" s="21" t="s">
        <v>29</v>
      </c>
      <c r="C41" s="22" t="n">
        <v>2547.24</v>
      </c>
      <c r="D41" s="22" t="n">
        <v>2674.6</v>
      </c>
      <c r="E41" s="22" t="n">
        <v>2808.33</v>
      </c>
      <c r="F41" s="22" t="n">
        <v>2948.75</v>
      </c>
      <c r="G41" s="22" t="n">
        <v>3096.19</v>
      </c>
      <c r="H41" s="22" t="n">
        <v>3250.99</v>
      </c>
      <c r="I41" s="22" t="n">
        <v>3413.54</v>
      </c>
      <c r="J41" s="22" t="n">
        <v>3584.22</v>
      </c>
      <c r="K41" s="22" t="n">
        <v>3763.43</v>
      </c>
      <c r="L41" s="22" t="n">
        <v>3951.6</v>
      </c>
      <c r="M41" s="22" t="n">
        <v>4149.18</v>
      </c>
      <c r="N41" s="22" t="n">
        <v>4356.64</v>
      </c>
      <c r="O41" s="22" t="n">
        <v>4574.48</v>
      </c>
      <c r="P41" s="22" t="n">
        <v>4803.2</v>
      </c>
    </row>
    <row r="42" customFormat="false" ht="12.8" hidden="false" customHeight="false" outlineLevel="0" collapsed="false">
      <c r="A42" s="21"/>
      <c r="B42" s="21" t="s">
        <v>30</v>
      </c>
      <c r="C42" s="22" t="n">
        <v>2674.6</v>
      </c>
      <c r="D42" s="22" t="n">
        <v>2808.33</v>
      </c>
      <c r="E42" s="22" t="n">
        <v>2948.75</v>
      </c>
      <c r="F42" s="22" t="n">
        <v>3096.19</v>
      </c>
      <c r="G42" s="22" t="n">
        <v>3250.99</v>
      </c>
      <c r="H42" s="22" t="n">
        <v>3413.54</v>
      </c>
      <c r="I42" s="22" t="n">
        <v>3584.22</v>
      </c>
      <c r="J42" s="22" t="n">
        <v>3763.43</v>
      </c>
      <c r="K42" s="22" t="n">
        <v>3951.6</v>
      </c>
      <c r="L42" s="22" t="n">
        <v>4149.18</v>
      </c>
      <c r="M42" s="22" t="n">
        <v>4356.64</v>
      </c>
      <c r="N42" s="22" t="n">
        <v>4574.48</v>
      </c>
      <c r="O42" s="22" t="n">
        <v>4803.2</v>
      </c>
      <c r="P42" s="22" t="n">
        <v>5043.36</v>
      </c>
    </row>
    <row r="44" customFormat="false" ht="12.8" hidden="false" customHeight="false" outlineLevel="0" collapsed="false">
      <c r="A44" s="20" t="s">
        <v>37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customFormat="false" ht="12.8" hidden="false" customHeight="true" outlineLevel="0" collapsed="false">
      <c r="A45" s="23" t="s">
        <v>40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</sheetData>
  <mergeCells count="20">
    <mergeCell ref="E4:L4"/>
    <mergeCell ref="E6:M6"/>
    <mergeCell ref="E8:L8"/>
    <mergeCell ref="A10:P10"/>
    <mergeCell ref="A12:A13"/>
    <mergeCell ref="A15:P15"/>
    <mergeCell ref="A16:P16"/>
    <mergeCell ref="A19:P19"/>
    <mergeCell ref="A21:A22"/>
    <mergeCell ref="A24:P24"/>
    <mergeCell ref="A25:P25"/>
    <mergeCell ref="A28:P28"/>
    <mergeCell ref="A30:A31"/>
    <mergeCell ref="A34:P34"/>
    <mergeCell ref="A35:P35"/>
    <mergeCell ref="A36:P36"/>
    <mergeCell ref="A39:P39"/>
    <mergeCell ref="A41:A42"/>
    <mergeCell ref="A44:P44"/>
    <mergeCell ref="A45:P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Q6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23" activeCellId="0" sqref="B23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8.91"/>
    <col collapsed="false" customWidth="true" hidden="false" outlineLevel="0" max="14" min="3" style="1" width="7.49"/>
    <col collapsed="false" customWidth="true" hidden="false" outlineLevel="0" max="16" min="15" style="1" width="8.72"/>
    <col collapsed="false" customWidth="true" hidden="false" outlineLevel="0" max="17" min="17" style="1" width="8.33"/>
    <col collapsed="false" customWidth="false" hidden="false" outlineLevel="0" max="1024" min="18" style="1" width="11.64"/>
  </cols>
  <sheetData>
    <row r="2" customFormat="false" ht="38.8" hidden="false" customHeight="true" outlineLevel="0" collapsed="false">
      <c r="E2" s="25" t="s">
        <v>0</v>
      </c>
      <c r="F2" s="25"/>
      <c r="G2" s="25"/>
      <c r="H2" s="25"/>
      <c r="I2" s="25"/>
      <c r="J2" s="25"/>
      <c r="K2" s="25"/>
      <c r="L2" s="25"/>
      <c r="M2" s="25"/>
    </row>
    <row r="3" customFormat="false" ht="12.8" hidden="false" customHeight="false" outlineLevel="0" collapsed="false">
      <c r="B3" s="5"/>
      <c r="D3" s="15"/>
      <c r="E3" s="26" t="s">
        <v>41</v>
      </c>
      <c r="F3" s="26"/>
      <c r="G3" s="26"/>
      <c r="H3" s="26"/>
      <c r="I3" s="26"/>
      <c r="J3" s="26"/>
      <c r="K3" s="26"/>
      <c r="L3" s="26"/>
      <c r="M3" s="26"/>
    </row>
    <row r="4" customFormat="false" ht="35.25" hidden="false" customHeight="true" outlineLevel="0" collapsed="false">
      <c r="C4" s="5"/>
      <c r="E4" s="18"/>
      <c r="F4" s="27" t="s">
        <v>42</v>
      </c>
      <c r="G4" s="27"/>
      <c r="H4" s="27"/>
      <c r="I4" s="27"/>
      <c r="J4" s="27"/>
      <c r="K4" s="27"/>
      <c r="L4" s="18"/>
      <c r="M4" s="18"/>
      <c r="N4" s="19" t="s">
        <v>25</v>
      </c>
      <c r="O4" s="19"/>
      <c r="P4" s="19"/>
      <c r="Q4" s="19"/>
    </row>
    <row r="5" customFormat="false" ht="12.8" hidden="false" customHeight="false" outlineLevel="0" collapsed="false">
      <c r="C5" s="5"/>
      <c r="E5" s="5"/>
      <c r="F5" s="5"/>
      <c r="G5" s="18"/>
      <c r="H5" s="5"/>
      <c r="I5" s="18"/>
      <c r="J5" s="18"/>
      <c r="K5" s="18"/>
      <c r="L5" s="18"/>
      <c r="M5" s="18"/>
    </row>
    <row r="6" customFormat="false" ht="12.8" hidden="false" customHeight="false" outlineLevel="0" collapsed="false">
      <c r="B6" s="20" t="s">
        <v>26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customFormat="false" ht="12.8" hidden="false" customHeight="false" outlineLevel="0" collapsed="false">
      <c r="B7" s="20" t="s">
        <v>27</v>
      </c>
      <c r="C7" s="20" t="s">
        <v>29</v>
      </c>
      <c r="D7" s="20" t="s">
        <v>30</v>
      </c>
      <c r="E7" s="20" t="s">
        <v>43</v>
      </c>
      <c r="F7" s="20" t="s">
        <v>44</v>
      </c>
      <c r="G7" s="20" t="s">
        <v>45</v>
      </c>
      <c r="H7" s="20" t="s">
        <v>46</v>
      </c>
      <c r="I7" s="20" t="s">
        <v>47</v>
      </c>
      <c r="J7" s="20" t="s">
        <v>48</v>
      </c>
      <c r="K7" s="20" t="s">
        <v>49</v>
      </c>
      <c r="L7" s="20" t="s">
        <v>50</v>
      </c>
      <c r="M7" s="20" t="s">
        <v>51</v>
      </c>
      <c r="N7" s="20" t="s">
        <v>52</v>
      </c>
      <c r="O7" s="20" t="s">
        <v>53</v>
      </c>
      <c r="P7" s="20" t="s">
        <v>54</v>
      </c>
      <c r="Q7" s="20" t="s">
        <v>55</v>
      </c>
    </row>
    <row r="8" customFormat="false" ht="22.35" hidden="false" customHeight="false" outlineLevel="0" collapsed="false">
      <c r="B8" s="21" t="s">
        <v>28</v>
      </c>
      <c r="C8" s="22" t="n">
        <f aca="false">1333.2*1.1</f>
        <v>1466.52</v>
      </c>
      <c r="D8" s="22" t="n">
        <f aca="false">C8*1.05</f>
        <v>1539.846</v>
      </c>
      <c r="E8" s="22" t="n">
        <f aca="false">D8*1.05</f>
        <v>1616.8383</v>
      </c>
      <c r="F8" s="22" t="n">
        <f aca="false">E8*1.05</f>
        <v>1697.680215</v>
      </c>
      <c r="G8" s="22" t="n">
        <f aca="false">F8*1.05</f>
        <v>1782.56422575</v>
      </c>
      <c r="H8" s="22" t="n">
        <f aca="false">G8*1.05</f>
        <v>1871.6924370375</v>
      </c>
      <c r="I8" s="22" t="n">
        <f aca="false">H8*1.05</f>
        <v>1965.27705888938</v>
      </c>
      <c r="J8" s="22" t="n">
        <f aca="false">I8*1.05</f>
        <v>2063.54091183384</v>
      </c>
      <c r="K8" s="22" t="n">
        <f aca="false">J8*1.05</f>
        <v>2166.71795742554</v>
      </c>
      <c r="L8" s="22" t="n">
        <f aca="false">K8*1.05</f>
        <v>2275.05385529681</v>
      </c>
      <c r="M8" s="22" t="n">
        <f aca="false">L8*1.05</f>
        <v>2388.80654806165</v>
      </c>
      <c r="N8" s="22" t="n">
        <f aca="false">M8*1.05</f>
        <v>2508.24687546474</v>
      </c>
      <c r="O8" s="22" t="n">
        <f aca="false">N8*1.05</f>
        <v>2633.65921923797</v>
      </c>
      <c r="P8" s="22" t="n">
        <f aca="false">O8*1.05</f>
        <v>2765.34218019987</v>
      </c>
      <c r="Q8" s="22" t="n">
        <f aca="false">P8*1.05</f>
        <v>2903.60928920987</v>
      </c>
    </row>
    <row r="10" customFormat="false" ht="12.8" hidden="false" customHeight="false" outlineLevel="0" collapsed="false">
      <c r="B10" s="20" t="s">
        <v>31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customFormat="false" ht="12.8" hidden="false" customHeight="true" outlineLevel="0" collapsed="false">
      <c r="B11" s="23" t="s">
        <v>56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customFormat="false" ht="12.8" hidden="false" customHeight="true" outlineLevel="0" collapsed="false">
      <c r="B12" s="23" t="s">
        <v>57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customFormat="false" ht="12.8" hidden="false" customHeight="true" outlineLevel="0" collapsed="false">
      <c r="B13" s="23" t="s">
        <v>58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customFormat="false" ht="12.8" hidden="false" customHeight="true" outlineLevel="0" collapsed="false">
      <c r="B14" s="23" t="s">
        <v>59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customFormat="false" ht="12.8" hidden="false" customHeight="true" outlineLevel="0" collapsed="false">
      <c r="B15" s="23" t="s">
        <v>60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customFormat="false" ht="12.8" hidden="false" customHeight="true" outlineLevel="0" collapsed="false">
      <c r="B16" s="23" t="s">
        <v>61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customFormat="false" ht="12.8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12.8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customFormat="false" ht="12.8" hidden="false" customHeight="false" outlineLevel="0" collapsed="false">
      <c r="B19" s="20" t="s">
        <v>62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customFormat="false" ht="12.8" hidden="false" customHeight="false" outlineLevel="0" collapsed="false">
      <c r="B20" s="20" t="s">
        <v>27</v>
      </c>
      <c r="C20" s="20" t="s">
        <v>29</v>
      </c>
      <c r="D20" s="20" t="s">
        <v>30</v>
      </c>
      <c r="E20" s="20" t="s">
        <v>43</v>
      </c>
      <c r="F20" s="20" t="s">
        <v>44</v>
      </c>
      <c r="G20" s="20" t="s">
        <v>45</v>
      </c>
      <c r="H20" s="20" t="s">
        <v>46</v>
      </c>
      <c r="I20" s="20" t="s">
        <v>47</v>
      </c>
      <c r="J20" s="20" t="s">
        <v>48</v>
      </c>
      <c r="K20" s="20" t="s">
        <v>49</v>
      </c>
      <c r="L20" s="20" t="s">
        <v>50</v>
      </c>
      <c r="M20" s="20" t="s">
        <v>51</v>
      </c>
      <c r="N20" s="20" t="s">
        <v>52</v>
      </c>
      <c r="O20" s="20" t="s">
        <v>53</v>
      </c>
      <c r="P20" s="20" t="s">
        <v>54</v>
      </c>
      <c r="Q20" s="20" t="s">
        <v>55</v>
      </c>
    </row>
    <row r="21" customFormat="false" ht="22.35" hidden="false" customHeight="false" outlineLevel="0" collapsed="false">
      <c r="B21" s="21" t="s">
        <v>28</v>
      </c>
      <c r="C21" s="22" t="n">
        <f aca="false">1931.73*1.1</f>
        <v>2124.903</v>
      </c>
      <c r="D21" s="22" t="n">
        <f aca="false">C21*1.05</f>
        <v>2231.14815</v>
      </c>
      <c r="E21" s="22" t="n">
        <f aca="false">D21*1.05</f>
        <v>2342.7055575</v>
      </c>
      <c r="F21" s="22" t="n">
        <f aca="false">E21*1.05</f>
        <v>2459.840835375</v>
      </c>
      <c r="G21" s="22" t="n">
        <f aca="false">F21*1.05</f>
        <v>2582.83287714375</v>
      </c>
      <c r="H21" s="22" t="n">
        <f aca="false">G21*1.05</f>
        <v>2711.97452100094</v>
      </c>
      <c r="I21" s="22" t="n">
        <f aca="false">H21*1.05</f>
        <v>2847.57324705099</v>
      </c>
      <c r="J21" s="22" t="n">
        <f aca="false">I21*1.05</f>
        <v>2989.95190940353</v>
      </c>
      <c r="K21" s="22" t="n">
        <f aca="false">J21*1.05</f>
        <v>3139.44950487371</v>
      </c>
      <c r="L21" s="22" t="n">
        <f aca="false">K21*1.05</f>
        <v>3296.4219801174</v>
      </c>
      <c r="M21" s="22" t="n">
        <f aca="false">L21*1.05</f>
        <v>3461.24307912327</v>
      </c>
      <c r="N21" s="22" t="n">
        <f aca="false">M21*1.05</f>
        <v>3634.30523307943</v>
      </c>
      <c r="O21" s="22" t="n">
        <f aca="false">N21*1.05</f>
        <v>3816.0204947334</v>
      </c>
      <c r="P21" s="22" t="n">
        <f aca="false">O21*1.05</f>
        <v>4006.82151947007</v>
      </c>
      <c r="Q21" s="22" t="n">
        <f aca="false">P21*1.05</f>
        <v>4207.16259544358</v>
      </c>
    </row>
    <row r="23" customFormat="false" ht="12.8" hidden="false" customHeight="false" outlineLevel="0" collapsed="false">
      <c r="B23" s="20" t="s">
        <v>63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customFormat="false" ht="12.8" hidden="false" customHeight="true" outlineLevel="0" collapsed="false">
      <c r="B24" s="23" t="s">
        <v>64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customFormat="false" ht="12.8" hidden="false" customHeight="true" outlineLevel="0" collapsed="false">
      <c r="B25" s="23" t="s">
        <v>65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customFormat="false" ht="12.8" hidden="false" customHeight="true" outlineLevel="0" collapsed="false">
      <c r="B26" s="23" t="s">
        <v>66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customFormat="false" ht="12.8" hidden="false" customHeight="true" outlineLevel="0" collapsed="false">
      <c r="B27" s="23" t="s">
        <v>67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customFormat="false" ht="12.8" hidden="false" customHeight="true" outlineLevel="0" collapsed="false">
      <c r="B28" s="23" t="s">
        <v>68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customFormat="false" ht="12.8" hidden="false" customHeight="true" outlineLevel="0" collapsed="false">
      <c r="B29" s="23" t="s">
        <v>69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3" customFormat="false" ht="12.8" hidden="false" customHeight="false" outlineLevel="0" collapsed="false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customFormat="false" ht="12.8" hidden="false" customHeight="false" outlineLevel="0" collapsed="false">
      <c r="B34" s="20" t="s">
        <v>70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customFormat="false" ht="12.8" hidden="false" customHeight="false" outlineLevel="0" collapsed="false">
      <c r="B35" s="20" t="s">
        <v>27</v>
      </c>
      <c r="C35" s="20" t="s">
        <v>29</v>
      </c>
      <c r="D35" s="20" t="s">
        <v>30</v>
      </c>
      <c r="E35" s="20" t="s">
        <v>43</v>
      </c>
      <c r="F35" s="20" t="s">
        <v>44</v>
      </c>
      <c r="G35" s="20" t="s">
        <v>45</v>
      </c>
      <c r="H35" s="20" t="s">
        <v>46</v>
      </c>
      <c r="I35" s="20" t="s">
        <v>47</v>
      </c>
      <c r="J35" s="20" t="s">
        <v>48</v>
      </c>
      <c r="K35" s="20" t="s">
        <v>49</v>
      </c>
      <c r="L35" s="20" t="s">
        <v>50</v>
      </c>
      <c r="M35" s="20" t="s">
        <v>51</v>
      </c>
      <c r="N35" s="20" t="s">
        <v>52</v>
      </c>
      <c r="O35" s="20" t="s">
        <v>53</v>
      </c>
      <c r="P35" s="20" t="s">
        <v>54</v>
      </c>
      <c r="Q35" s="20" t="s">
        <v>55</v>
      </c>
    </row>
    <row r="36" customFormat="false" ht="22.35" hidden="false" customHeight="false" outlineLevel="0" collapsed="false">
      <c r="B36" s="21" t="s">
        <v>28</v>
      </c>
      <c r="C36" s="22" t="n">
        <f aca="false">2474.65*1.1</f>
        <v>2722.115</v>
      </c>
      <c r="D36" s="22" t="n">
        <f aca="false">C36*1.05</f>
        <v>2858.22075</v>
      </c>
      <c r="E36" s="22" t="n">
        <f aca="false">D36*1.05</f>
        <v>3001.1317875</v>
      </c>
      <c r="F36" s="22" t="n">
        <f aca="false">E36*1.05</f>
        <v>3151.188376875</v>
      </c>
      <c r="G36" s="22" t="n">
        <f aca="false">F36*1.05</f>
        <v>3308.74779571875</v>
      </c>
      <c r="H36" s="22" t="n">
        <f aca="false">G36*1.05</f>
        <v>3474.18518550469</v>
      </c>
      <c r="I36" s="22" t="n">
        <f aca="false">H36*1.05</f>
        <v>3647.89444477992</v>
      </c>
      <c r="J36" s="22" t="n">
        <f aca="false">I36*1.05</f>
        <v>3830.28916701892</v>
      </c>
      <c r="K36" s="22" t="n">
        <f aca="false">J36*1.05</f>
        <v>4021.80362536987</v>
      </c>
      <c r="L36" s="22" t="n">
        <f aca="false">K36*1.05</f>
        <v>4222.89380663836</v>
      </c>
      <c r="M36" s="22" t="n">
        <f aca="false">L36*1.05</f>
        <v>4434.03849697028</v>
      </c>
      <c r="N36" s="22" t="n">
        <f aca="false">M36*1.05</f>
        <v>4655.74042181879</v>
      </c>
      <c r="O36" s="22" t="n">
        <f aca="false">N36*1.05</f>
        <v>4888.52744290973</v>
      </c>
      <c r="P36" s="22" t="n">
        <f aca="false">O36*1.05</f>
        <v>5132.95381505522</v>
      </c>
      <c r="Q36" s="22" t="n">
        <f aca="false">P36*1.05</f>
        <v>5389.60150580798</v>
      </c>
    </row>
    <row r="38" customFormat="false" ht="12.8" hidden="false" customHeight="false" outlineLevel="0" collapsed="false">
      <c r="B38" s="20" t="s">
        <v>71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customFormat="false" ht="12.8" hidden="false" customHeight="true" outlineLevel="0" collapsed="false">
      <c r="B39" s="23" t="s">
        <v>40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customFormat="false" ht="12.8" hidden="false" customHeight="true" outlineLevel="0" collapsed="false">
      <c r="B40" s="23" t="s">
        <v>38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customFormat="false" ht="12.8" hidden="false" customHeight="fals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customFormat="false" ht="12.8" hidden="false" customHeight="false" outlineLevel="0" collapsed="false">
      <c r="B42" s="20" t="s">
        <v>72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customFormat="false" ht="12.8" hidden="false" customHeight="false" outlineLevel="0" collapsed="false">
      <c r="B43" s="20" t="s">
        <v>27</v>
      </c>
      <c r="C43" s="20" t="s">
        <v>29</v>
      </c>
      <c r="D43" s="20" t="s">
        <v>30</v>
      </c>
      <c r="E43" s="20" t="s">
        <v>43</v>
      </c>
      <c r="F43" s="20" t="s">
        <v>44</v>
      </c>
      <c r="G43" s="20" t="s">
        <v>45</v>
      </c>
      <c r="H43" s="20" t="s">
        <v>46</v>
      </c>
      <c r="I43" s="20" t="s">
        <v>47</v>
      </c>
      <c r="J43" s="20" t="s">
        <v>48</v>
      </c>
      <c r="K43" s="20" t="s">
        <v>49</v>
      </c>
      <c r="L43" s="20" t="s">
        <v>50</v>
      </c>
      <c r="M43" s="20" t="s">
        <v>51</v>
      </c>
      <c r="N43" s="20" t="s">
        <v>52</v>
      </c>
      <c r="O43" s="20" t="s">
        <v>53</v>
      </c>
      <c r="P43" s="20" t="s">
        <v>54</v>
      </c>
      <c r="Q43" s="20" t="s">
        <v>55</v>
      </c>
    </row>
    <row r="44" customFormat="false" ht="22.35" hidden="false" customHeight="false" outlineLevel="0" collapsed="false">
      <c r="B44" s="21" t="s">
        <v>28</v>
      </c>
      <c r="C44" s="22" t="n">
        <f aca="false">2541*1.1</f>
        <v>2795.1</v>
      </c>
      <c r="D44" s="22" t="n">
        <f aca="false">C44*1.05</f>
        <v>2934.855</v>
      </c>
      <c r="E44" s="22" t="n">
        <f aca="false">D44*1.05</f>
        <v>3081.59775</v>
      </c>
      <c r="F44" s="22" t="n">
        <f aca="false">E44*1.05</f>
        <v>3235.6776375</v>
      </c>
      <c r="G44" s="22" t="n">
        <f aca="false">F44*1.05</f>
        <v>3397.461519375</v>
      </c>
      <c r="H44" s="22" t="n">
        <f aca="false">G44*1.05</f>
        <v>3567.33459534375</v>
      </c>
      <c r="I44" s="22" t="n">
        <f aca="false">H44*1.05</f>
        <v>3745.70132511094</v>
      </c>
      <c r="J44" s="22" t="n">
        <f aca="false">I44*1.05</f>
        <v>3932.98639136649</v>
      </c>
      <c r="K44" s="22" t="n">
        <f aca="false">J44*1.05</f>
        <v>4129.63571093481</v>
      </c>
      <c r="L44" s="22" t="n">
        <f aca="false">K44*1.05</f>
        <v>4336.11749648155</v>
      </c>
      <c r="M44" s="22" t="n">
        <f aca="false">L44*1.05</f>
        <v>4552.92337130563</v>
      </c>
      <c r="N44" s="22" t="n">
        <f aca="false">M44*1.05</f>
        <v>4780.56953987091</v>
      </c>
      <c r="O44" s="22" t="n">
        <f aca="false">N44*1.05</f>
        <v>5019.59801686446</v>
      </c>
      <c r="P44" s="22" t="n">
        <f aca="false">O44*1.05</f>
        <v>5270.57791770768</v>
      </c>
      <c r="Q44" s="22" t="n">
        <f aca="false">P44*1.05</f>
        <v>5534.10681359306</v>
      </c>
    </row>
    <row r="46" customFormat="false" ht="12.8" hidden="false" customHeight="false" outlineLevel="0" collapsed="false">
      <c r="B46" s="20" t="s">
        <v>73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customFormat="false" ht="12.8" hidden="false" customHeight="true" outlineLevel="0" collapsed="false">
      <c r="B47" s="23" t="s">
        <v>74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</row>
    <row r="48" customFormat="false" ht="12.8" hidden="false" customHeight="true" outlineLevel="0" collapsed="false">
      <c r="B48" s="23" t="s">
        <v>75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</row>
    <row r="49" customFormat="false" ht="12.8" hidden="false" customHeight="true" outlineLevel="0" collapsed="false">
      <c r="B49" s="23" t="s">
        <v>76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customFormat="false" ht="12.8" hidden="false" customHeight="true" outlineLevel="0" collapsed="false">
      <c r="B50" s="23" t="s">
        <v>77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</row>
    <row r="51" customFormat="false" ht="12.8" hidden="false" customHeight="false" outlineLevel="0" collapsed="false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</row>
    <row r="52" customFormat="false" ht="12.8" hidden="false" customHeight="false" outlineLevel="0" collapsed="false">
      <c r="B52" s="20" t="s">
        <v>78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customFormat="false" ht="12.8" hidden="false" customHeight="false" outlineLevel="0" collapsed="false">
      <c r="B53" s="20" t="s">
        <v>27</v>
      </c>
      <c r="C53" s="20" t="s">
        <v>29</v>
      </c>
      <c r="D53" s="20" t="s">
        <v>30</v>
      </c>
      <c r="E53" s="20" t="s">
        <v>43</v>
      </c>
      <c r="F53" s="20" t="s">
        <v>44</v>
      </c>
      <c r="G53" s="20" t="s">
        <v>45</v>
      </c>
      <c r="H53" s="20" t="s">
        <v>46</v>
      </c>
      <c r="I53" s="20" t="s">
        <v>47</v>
      </c>
      <c r="J53" s="20" t="s">
        <v>48</v>
      </c>
      <c r="K53" s="20" t="s">
        <v>49</v>
      </c>
      <c r="L53" s="20" t="s">
        <v>50</v>
      </c>
      <c r="M53" s="20" t="s">
        <v>51</v>
      </c>
      <c r="N53" s="20" t="s">
        <v>52</v>
      </c>
      <c r="O53" s="20" t="s">
        <v>53</v>
      </c>
      <c r="P53" s="20" t="s">
        <v>54</v>
      </c>
      <c r="Q53" s="20" t="s">
        <v>55</v>
      </c>
    </row>
    <row r="54" customFormat="false" ht="12.8" hidden="false" customHeight="false" outlineLevel="0" collapsed="false">
      <c r="B54" s="21" t="s">
        <v>79</v>
      </c>
      <c r="C54" s="22" t="n">
        <f aca="false">5213.52*1.1</f>
        <v>5734.872</v>
      </c>
      <c r="D54" s="22" t="n">
        <f aca="false">C54*1.05</f>
        <v>6021.6156</v>
      </c>
      <c r="E54" s="22" t="n">
        <f aca="false">D54*1.05</f>
        <v>6322.69638</v>
      </c>
      <c r="F54" s="22" t="n">
        <f aca="false">E54*1.05</f>
        <v>6638.831199</v>
      </c>
      <c r="G54" s="22" t="n">
        <f aca="false">F54*1.05</f>
        <v>6970.77275895</v>
      </c>
      <c r="H54" s="22" t="n">
        <f aca="false">G54*1.05</f>
        <v>7319.3113968975</v>
      </c>
      <c r="I54" s="22" t="n">
        <f aca="false">H54*1.05</f>
        <v>7685.27696674238</v>
      </c>
      <c r="J54" s="22" t="n">
        <f aca="false">I54*1.05</f>
        <v>8069.5408150795</v>
      </c>
      <c r="K54" s="22" t="n">
        <f aca="false">J54*1.05</f>
        <v>8473.01785583347</v>
      </c>
      <c r="L54" s="22" t="n">
        <f aca="false">K54*1.05</f>
        <v>8896.66874862515</v>
      </c>
      <c r="M54" s="22" t="n">
        <f aca="false">L54*1.05</f>
        <v>9341.50218605641</v>
      </c>
      <c r="N54" s="22" t="n">
        <f aca="false">M54*1.05</f>
        <v>9808.57729535923</v>
      </c>
      <c r="O54" s="22" t="n">
        <f aca="false">N54*1.05</f>
        <v>10299.0061601272</v>
      </c>
      <c r="P54" s="22" t="n">
        <f aca="false">O54*1.05</f>
        <v>10813.9564681336</v>
      </c>
      <c r="Q54" s="22" t="n">
        <f aca="false">P54*1.05</f>
        <v>11354.6542915402</v>
      </c>
    </row>
    <row r="56" customFormat="false" ht="12.8" hidden="false" customHeight="false" outlineLevel="0" collapsed="false">
      <c r="B56" s="20" t="s">
        <v>80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customFormat="false" ht="12.8" hidden="false" customHeight="true" outlineLevel="0" collapsed="false">
      <c r="B57" s="23" t="s">
        <v>81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</row>
    <row r="58" customFormat="false" ht="12.8" hidden="false" customHeight="true" outlineLevel="0" collapsed="false">
      <c r="B58" s="23" t="s">
        <v>82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customFormat="false" ht="12.8" hidden="false" customHeight="true" outlineLevel="0" collapsed="false">
      <c r="B59" s="23" t="s">
        <v>83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customFormat="false" ht="12.8" hidden="false" customHeight="true" outlineLevel="0" collapsed="false">
      <c r="B60" s="23" t="s">
        <v>84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</sheetData>
  <mergeCells count="36">
    <mergeCell ref="E2:M2"/>
    <mergeCell ref="E3:M3"/>
    <mergeCell ref="F4:K4"/>
    <mergeCell ref="N4:Q4"/>
    <mergeCell ref="B6:Q6"/>
    <mergeCell ref="B10:Q10"/>
    <mergeCell ref="B11:Q11"/>
    <mergeCell ref="B12:Q12"/>
    <mergeCell ref="B13:Q13"/>
    <mergeCell ref="B14:Q14"/>
    <mergeCell ref="B15:Q15"/>
    <mergeCell ref="B16:Q16"/>
    <mergeCell ref="B19:Q19"/>
    <mergeCell ref="B23:Q23"/>
    <mergeCell ref="B24:Q24"/>
    <mergeCell ref="B25:Q25"/>
    <mergeCell ref="B26:Q26"/>
    <mergeCell ref="B27:Q27"/>
    <mergeCell ref="B28:Q28"/>
    <mergeCell ref="B29:Q29"/>
    <mergeCell ref="B34:Q34"/>
    <mergeCell ref="B38:Q38"/>
    <mergeCell ref="B39:Q39"/>
    <mergeCell ref="B40:Q40"/>
    <mergeCell ref="B42:Q42"/>
    <mergeCell ref="B46:Q46"/>
    <mergeCell ref="B47:Q47"/>
    <mergeCell ref="B48:Q48"/>
    <mergeCell ref="B49:Q49"/>
    <mergeCell ref="B50:Q50"/>
    <mergeCell ref="B52:Q52"/>
    <mergeCell ref="B56:Q56"/>
    <mergeCell ref="B57:Q57"/>
    <mergeCell ref="B58:Q58"/>
    <mergeCell ref="B59:Q59"/>
    <mergeCell ref="B60:Q60"/>
  </mergeCells>
  <printOptions headings="false" gridLines="false" gridLinesSet="true" horizontalCentered="false" verticalCentered="false"/>
  <pageMargins left="0.602083333333333" right="0.7875" top="0.5125" bottom="0.7875" header="0.27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17" activeCellId="0" sqref="E17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7" min="6" style="1" width="19.7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6.15" hidden="false" customHeight="false" outlineLevel="0" collapsed="false">
      <c r="C6" s="28" t="s">
        <v>85</v>
      </c>
      <c r="D6" s="28"/>
      <c r="E6" s="28"/>
      <c r="F6" s="28"/>
      <c r="G6" s="28"/>
    </row>
    <row r="7" customFormat="false" ht="12.8" hidden="false" customHeight="false" outlineLevel="0" collapsed="false">
      <c r="C7" s="5"/>
      <c r="D7" s="26"/>
      <c r="E7" s="26"/>
      <c r="F7" s="26"/>
    </row>
    <row r="8" customFormat="false" ht="12.8" hidden="false" customHeight="false" outlineLevel="0" collapsed="false">
      <c r="C8" s="5"/>
      <c r="D8" s="5"/>
    </row>
    <row r="9" customFormat="false" ht="16.15" hidden="false" customHeight="false" outlineLevel="0" collapsed="false">
      <c r="C9" s="5"/>
      <c r="D9" s="28" t="s">
        <v>25</v>
      </c>
      <c r="E9" s="28"/>
      <c r="F9" s="28"/>
    </row>
    <row r="11" customFormat="false" ht="16.2" hidden="false" customHeight="true" outlineLevel="0" collapsed="false">
      <c r="D11" s="29" t="s">
        <v>86</v>
      </c>
      <c r="E11" s="29"/>
      <c r="F11" s="29"/>
    </row>
    <row r="12" customFormat="false" ht="28.45" hidden="false" customHeight="false" outlineLevel="0" collapsed="false">
      <c r="D12" s="29" t="s">
        <v>87</v>
      </c>
      <c r="E12" s="30" t="s">
        <v>88</v>
      </c>
      <c r="F12" s="30" t="s">
        <v>89</v>
      </c>
    </row>
    <row r="13" customFormat="false" ht="15" hidden="false" customHeight="false" outlineLevel="0" collapsed="false">
      <c r="D13" s="31" t="s">
        <v>90</v>
      </c>
      <c r="E13" s="32" t="n">
        <v>600</v>
      </c>
      <c r="F13" s="32" t="s">
        <v>91</v>
      </c>
    </row>
    <row r="14" customFormat="false" ht="12.8" hidden="false" customHeight="false" outlineLevel="0" collapsed="false">
      <c r="C14" s="13"/>
      <c r="D14" s="13"/>
      <c r="E14" s="13"/>
      <c r="F14" s="13"/>
      <c r="G14" s="13"/>
    </row>
    <row r="15" customFormat="false" ht="27" hidden="false" customHeight="true" outlineLevel="0" collapsed="false">
      <c r="C15" s="13"/>
      <c r="D15" s="33" t="s">
        <v>92</v>
      </c>
      <c r="E15" s="33"/>
      <c r="F15" s="33"/>
      <c r="G15" s="13"/>
    </row>
    <row r="16" customFormat="false" ht="13.8" hidden="false" customHeight="true" outlineLevel="0" collapsed="false">
      <c r="D16" s="34" t="s">
        <v>93</v>
      </c>
      <c r="E16" s="34"/>
      <c r="F16" s="34"/>
    </row>
  </sheetData>
  <mergeCells count="7">
    <mergeCell ref="D4:F4"/>
    <mergeCell ref="C6:G6"/>
    <mergeCell ref="D7:F7"/>
    <mergeCell ref="D9:F9"/>
    <mergeCell ref="D11:F11"/>
    <mergeCell ref="D15:F15"/>
    <mergeCell ref="D16:F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dcterms:modified xsi:type="dcterms:W3CDTF">2024-07-31T09:01:26Z</dcterms:modified>
  <cp:revision>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